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部\企画政策課\財政係\財政関係\類団比較・財政情報の開示\H28\提出用\"/>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AM35" i="9" s="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<sst xmlns="http://schemas.openxmlformats.org/spreadsheetml/2006/main" count="1053" uniqueCount="563">
  <si>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</si>
  <si>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</si>
  <si>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</si>
  <si>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</si>
  <si>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</si>
  <si>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</si>
  <si>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</si>
  <si>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</si>
  <si>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</si>
  <si>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</si>
  <si>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</si>
  <si>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</si>
  <si>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</si>
  <si>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</si>
  <si>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</si>
  <si>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</si>
  <si>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</si>
  <si>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</si>
  <si>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</si>
  <si>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</si>
  <si>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</si>
  <si>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</si>
  <si>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</si>
  <si>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</si>
  <si>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</si>
  <si>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</si>
  <si>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</si>
  <si>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</si>
  <si>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</si>
  <si>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</si>
  <si>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</si>
  <si>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</si>
  <si>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</si>
  <si>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</si>
  <si>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</si>
  <si>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</si>
  <si>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</si>
  <si>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</si>
  <si>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</si>
  <si>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</si>
  <si>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</si>
  <si>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</si>
  <si>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</si>
  <si>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</si>
  <si>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</si>
  <si>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</si>
  <si>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</si>
  <si>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</si>
  <si>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</si>
  <si>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</si>
  <si>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</si>
  <si>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</si>
  <si>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</si>
  <si>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</si>
  <si>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</si>
  <si>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</si>
  <si>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</si>
  <si>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</si>
  <si>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</si>
  <si>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</si>
  <si>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</si>
  <si>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</si>
  <si>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</si>
  <si>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</si>
  <si>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</si>
  <si>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</si>
  <si>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</si>
  <si>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</si>
  <si>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</si>
  <si>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</si>
  <si>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</si>
  <si>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</si>
  <si>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</si>
  <si>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</si>
  <si>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</si>
  <si>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</si>
  <si>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</si>
  <si>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</si>
  <si>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</si>
  <si>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</si>
  <si>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</si>
  <si>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</si>
  <si>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</si>
  <si>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</si>
  <si>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</si>
  <si>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</si>
  <si>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</si>
  <si>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</si>
  <si>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</si>
  <si>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</si>
  <si>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</si>
  <si>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</si>
  <si>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</si>
  <si>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</si>
  <si>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</si>
  <si>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</si>
  <si>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</si>
  <si>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</si>
  <si>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</si>
  <si>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</si>
  <si>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</si>
  <si>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</si>
  <si>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</si>
  <si>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</si>
  <si>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</si>
  <si>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</si>
  <si>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</si>
  <si>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</si>
  <si>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</si>
  <si>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</si>
  <si>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</si>
  <si>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</si>
  <si>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</si>
  <si>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</si>
  <si>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</si>
  <si>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</si>
  <si>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</si>
  <si>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</si>
  <si>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</si>
  <si>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</si>
  <si>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</si>
  <si>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</si>
  <si>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</si>
  <si>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</si>
  <si>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</si>
  <si>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</si>
  <si>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</si>
  <si>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</si>
  <si>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</si>
  <si>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</si>
  <si>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</si>
  <si>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</si>
  <si>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</si>
  <si>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</si>
  <si>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</si>
  <si>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</si>
  <si>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</si>
  <si>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</si>
  <si>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</si>
  <si>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</si>
  <si>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</si>
  <si>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</si>
  <si>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</si>
  <si>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</si>
  <si>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</si>
  <si>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</si>
  <si>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</si>
  <si>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</si>
  <si>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</si>
  <si>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</si>
  <si>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</si>
  <si>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</si>
  <si>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</si>
  <si>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</si>
  <si>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</si>
  <si>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</si>
  <si>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</si>
  <si>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</si>
  <si>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</si>
  <si>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</si>
  <si>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</si>
  <si>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</si>
  <si>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</si>
  <si>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</si>
  <si>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</si>
  <si>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</si>
  <si>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</si>
  <si>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</si>
  <si>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</si>
  <si>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</si>
  <si>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</si>
  <si>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</si>
  <si>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</si>
  <si>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</si>
  <si>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</si>
  <si>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</si>
  <si>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</si>
  <si>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</si>
  <si>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</si>
  <si>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</si>
  <si>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</si>
  <si>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</si>
  <si>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</si>
  <si>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</si>
  <si>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</si>
  <si>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</si>
  <si>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</si>
  <si>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</si>
  <si>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</si>
  <si>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</si>
  <si>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</si>
  <si>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</si>
  <si>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</si>
  <si>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</si>
  <si>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</si>
  <si>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</si>
  <si>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</si>
  <si>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</si>
  <si>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新潟県湯沢町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</si>
  <si>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</si>
  <si>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</si>
  <si>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</si>
  <si>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</si>
  <si>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</si>
  <si>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</si>
  <si>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</si>
  <si>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</si>
  <si>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</si>
  <si>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</si>
  <si>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</si>
  <si>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</si>
  <si>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</si>
  <si>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</si>
  <si>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</si>
  <si>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</si>
  <si>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</si>
  <si>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</si>
  <si>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</si>
  <si>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</si>
  <si>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</si>
  <si>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</si>
  <si>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</si>
  <si>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</si>
  <si>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</si>
  <si>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</si>
  <si>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</si>
  <si>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</si>
  <si>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</si>
  <si>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</si>
  <si>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</si>
  <si>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</si>
  <si>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</si>
  <si>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</si>
  <si>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</si>
  <si>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</si>
  <si>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</si>
  <si>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</si>
  <si>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</si>
  <si>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</si>
  <si>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</si>
  <si>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</si>
  <si>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</si>
  <si>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</si>
  <si>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</si>
  <si>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</si>
  <si>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</si>
  <si>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</si>
  <si>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</si>
  <si>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</si>
  <si>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</si>
  <si>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</si>
  <si>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</si>
  <si>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</si>
  <si>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</si>
  <si>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</si>
  <si>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</si>
  <si>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</si>
  <si>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</si>
  <si>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</si>
  <si>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</si>
  <si>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</si>
  <si>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</si>
  <si>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</si>
  <si>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</si>
  <si>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</si>
  <si>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</si>
  <si>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</si>
  <si>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</si>
  <si>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</si>
  <si>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</si>
  <si>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</si>
  <si>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</si>
  <si>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</si>
  <si>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</si>
  <si>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</si>
  <si>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</si>
  <si>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</si>
  <si>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</si>
  <si>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</si>
  <si>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</si>
  <si>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</si>
  <si>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</si>
  <si>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</si>
  <si>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</si>
  <si>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</si>
  <si>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</si>
  <si>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</si>
  <si>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</si>
  <si>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</si>
  <si>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</si>
  <si>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</si>
  <si>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</si>
  <si>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</si>
  <si>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</si>
  <si>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</si>
  <si>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</si>
  <si>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</si>
  <si>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</si>
  <si>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</si>
  <si>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</si>
  <si>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</si>
  <si>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</si>
  <si>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</si>
  <si>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</si>
  <si>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</si>
  <si>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</si>
  <si>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</si>
  <si>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</si>
  <si>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</si>
  <si>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</si>
  <si>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</si>
  <si>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</si>
  <si>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</si>
  <si>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</si>
  <si>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</si>
  <si>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</si>
  <si>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</si>
  <si>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</si>
  <si>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</si>
  <si>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</si>
  <si>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</si>
  <si>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</si>
  <si>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</si>
  <si>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</si>
  <si>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</si>
  <si>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</si>
  <si>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</si>
  <si>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</si>
  <si>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</si>
  <si>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</si>
  <si>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</si>
  <si>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</si>
  <si>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</si>
  <si>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</si>
  <si>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</si>
  <si>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</si>
  <si>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</si>
  <si>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</si>
  <si>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</si>
  <si>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</si>
  <si>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</si>
  <si>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</si>
  <si>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</si>
  <si>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</si>
  <si>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</si>
  <si>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</si>
  <si>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</si>
  <si>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</si>
  <si>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新潟県湯沢町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</si>
  <si>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</si>
  <si>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</si>
  <si>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</si>
  <si>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</si>
  <si>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</si>
  <si>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</si>
  <si>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</si>
  <si>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</si>
  <si>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</si>
  <si>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</si>
  <si>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</si>
  <si>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</si>
  <si>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</si>
  <si>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</si>
  <si>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</si>
  <si>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</si>
  <si>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</si>
  <si>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</si>
  <si>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</si>
  <si>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</si>
  <si>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</si>
  <si>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</si>
  <si>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</si>
  <si>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</si>
  <si>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</si>
  <si>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</si>
  <si>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</si>
  <si>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</si>
  <si>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</si>
  <si>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</si>
  <si>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</si>
  <si>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</si>
  <si>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</si>
  <si>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</si>
  <si>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</si>
  <si>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</si>
  <si>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</si>
  <si>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</si>
  <si>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</si>
  <si>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</si>
  <si>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</si>
  <si>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</si>
  <si>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</si>
  <si>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</si>
  <si>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</si>
  <si>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</si>
  <si>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</si>
  <si>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</si>
  <si>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</si>
  <si>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</si>
  <si>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</si>
  <si>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</si>
  <si>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</si>
  <si>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</si>
  <si>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</si>
  <si>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</si>
  <si>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</si>
  <si>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</si>
  <si>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</si>
  <si>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</si>
  <si>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</si>
  <si>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</si>
  <si>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</si>
  <si>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</si>
  <si>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</si>
  <si>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</si>
  <si>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</si>
  <si>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</si>
  <si>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</si>
  <si>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</si>
  <si>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</si>
  <si>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</si>
  <si>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</si>
  <si>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</si>
  <si>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</si>
  <si>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</si>
  <si>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</si>
  <si>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</si>
  <si>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</si>
  <si>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</si>
  <si>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</si>
  <si>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</si>
  <si>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</si>
  <si>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</si>
  <si>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</si>
  <si>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</si>
  <si>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</si>
  <si>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</si>
  <si>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</si>
  <si>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</si>
  <si>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</si>
  <si>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</si>
  <si>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</si>
  <si>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</si>
  <si>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</si>
  <si>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</si>
  <si>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</si>
  <si>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</si>
  <si>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</si>
  <si>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</si>
  <si>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</si>
  <si>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</si>
  <si>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</si>
  <si>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</si>
  <si>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</si>
  <si>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</si>
  <si>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</si>
  <si>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</si>
  <si>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</si>
  <si>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</si>
  <si>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</si>
  <si>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</si>
  <si>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</si>
  <si>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</si>
  <si>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</si>
  <si>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</si>
  <si>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</si>
  <si>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</si>
  <si>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</si>
  <si>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</si>
  <si>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</si>
  <si>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</si>
  <si>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</si>
  <si>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</si>
  <si>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</si>
  <si>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</si>
  <si>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</si>
  <si>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</si>
  <si>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</si>
  <si>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</si>
  <si>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</si>
  <si>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</si>
  <si>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</si>
  <si>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</si>
  <si>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</si>
  <si>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</si>
  <si>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</si>
  <si>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</si>
  <si>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</si>
  <si>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</si>
  <si>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</si>
  <si>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</si>
  <si>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</si>
  <si>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</si>
  <si>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</si>
  <si>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</si>
  <si>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</si>
  <si>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</si>
  <si>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</si>
  <si>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</si>
  <si>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</si>
  <si>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</si>
  <si>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</si>
  <si>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</si>
  <si>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</si>
  <si>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</si>
  <si>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</si>
  <si>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</si>
  <si>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</si>
  <si>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</si>
  <si>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</si>
  <si>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</si>
  <si>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</si>
  <si>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</si>
  <si>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</si>
  <si>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</si>
  <si>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</si>
  <si>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</si>
  <si>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</si>
  <si>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</si>
  <si>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</si>
  <si>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</si>
  <si>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</si>
  <si>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</si>
  <si>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</si>
  <si>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</si>
  <si>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</si>
  <si>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</si>
  <si>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14.15</t>
  </si>
  <si>
    <t>▲ 1.51</t>
  </si>
  <si>
    <t>▲ 2.82</t>
  </si>
  <si>
    <t>水道事業会計</t>
  </si>
  <si>
    <t>一般会計</t>
  </si>
  <si>
    <t>病院事業会計</t>
  </si>
  <si>
    <t>国民健康保険特別会計</t>
  </si>
  <si>
    <t>介護保険特別会計</t>
  </si>
  <si>
    <t>下水道特別会計</t>
  </si>
  <si>
    <t>後期高齢者医療特別会計</t>
  </si>
  <si>
    <t>その他会計（赤字）</t>
  </si>
  <si>
    <t>その他会計（黒字）</t>
  </si>
  <si>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</si>
  <si>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</si>
  <si>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</si>
  <si>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</si>
  <si>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新潟県市町村総合事務組合（非常勤職員公務災害補償等特別会計）</t>
  </si>
  <si>
    <t>新潟県市町村総合事務組合（交通災害共済事業特別会計）</t>
  </si>
  <si>
    <t>新潟県後期高齢者医療広域連合（一般会計）</t>
  </si>
  <si>
    <t>新潟県後期高齢者医療広域連合（後期高齢者医療特別会計）</t>
  </si>
  <si>
    <t>魚沼地区障害福祉組合</t>
  </si>
  <si>
    <t>魚沼地域特別養護老人ホーム組合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</si>
  <si>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</si>
  <si>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</si>
  <si>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</si>
  <si>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</si>
  <si>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</si>
  <si>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</si>
  <si>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</si>
  <si>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</si>
  <si>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</si>
  <si>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</si>
  <si>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</si>
  <si>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</si>
  <si>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</si>
  <si>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将来負担比率は公営企業の元利償還に充てる一般会計等からの繰入見込額の減により、減少しました。
実質公債費率は、大きな変動はないが地方債元の元利償還金及び準元利償還金により若干の増減があります。</t>
    <rPh sb="7" eb="9">
      <t>コウエイ</t>
    </rPh>
    <rPh sb="9" eb="11">
      <t>キギョウ</t>
    </rPh>
    <rPh sb="12" eb="14">
      <t>ガンリ</t>
    </rPh>
    <rPh sb="14" eb="16">
      <t>ショウカン</t>
    </rPh>
    <rPh sb="17" eb="18">
      <t>ア</t>
    </rPh>
    <rPh sb="20" eb="22">
      <t>イッパン</t>
    </rPh>
    <rPh sb="22" eb="24">
      <t>カイケイ</t>
    </rPh>
    <rPh sb="24" eb="25">
      <t>トウ</t>
    </rPh>
    <rPh sb="28" eb="30">
      <t>クリイレ</t>
    </rPh>
    <rPh sb="30" eb="32">
      <t>ミコミ</t>
    </rPh>
    <rPh sb="32" eb="33">
      <t>ガク</t>
    </rPh>
    <rPh sb="34" eb="35">
      <t>ゲン</t>
    </rPh>
    <rPh sb="39" eb="41">
      <t>ゲンショウ</t>
    </rPh>
    <rPh sb="47" eb="49">
      <t>ジッシツ</t>
    </rPh>
    <rPh sb="49" eb="52">
      <t>コウサイヒ</t>
    </rPh>
    <rPh sb="52" eb="53">
      <t>リツ</t>
    </rPh>
    <rPh sb="55" eb="56">
      <t>オオ</t>
    </rPh>
    <rPh sb="58" eb="60">
      <t>ヘンドウ</t>
    </rPh>
    <rPh sb="64" eb="67">
      <t>チホウサイ</t>
    </rPh>
    <rPh sb="67" eb="68">
      <t>モト</t>
    </rPh>
    <rPh sb="69" eb="71">
      <t>ガンリ</t>
    </rPh>
    <rPh sb="71" eb="74">
      <t>ショウカンキン</t>
    </rPh>
    <rPh sb="74" eb="75">
      <t>オヨ</t>
    </rPh>
    <rPh sb="76" eb="77">
      <t>ジュン</t>
    </rPh>
    <rPh sb="77" eb="79">
      <t>ガンリ</t>
    </rPh>
    <rPh sb="79" eb="82">
      <t>ショウカンキン</t>
    </rPh>
    <rPh sb="85" eb="87">
      <t>ジャッカン</t>
    </rPh>
    <rPh sb="88" eb="90">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</si>
</sst>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103414</c:v>
                </c:pt>
                <c:pt idx="1">
                  <c:v>367201</c:v>
                </c:pt>
                <c:pt idx="2">
                  <c:v>251728</c:v>
                </c:pt>
                <c:pt idx="3">
                  <c:v>271229</c:v>
                </c:pt>
                <c:pt idx="4">
                  <c:v>77915</c:v>
                </c:pt>
              </c:numCache>
            </c:numRef>
          </c:val>
          <c:smooth val="0"/>
        </c:ser>
        <c:dLbls>
          <c:showLegendKey val="0"/>
          <c:showVal val="0"/>
          <c:showCatName val="0"/>
          <c:showSerName val="0"/>
          <c:showPercent val="0"/>
          <c:showBubbleSize val="0"/>
        </c:dLbls>
        <c:marker val="1"/>
        <c:smooth val="0"/>
        <c:axId val="1648462144"/>
        <c:axId val="1648467040"/>
      </c:lineChart>
      <c:catAx>
        <c:axId val="1648462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8467040"/>
        <c:crosses val="autoZero"/>
        <c:auto val="1"/>
        <c:lblAlgn val="ctr"/>
        <c:lblOffset val="100"/>
        <c:tickLblSkip val="1"/>
        <c:tickMarkSkip val="1"/>
        <c:noMultiLvlLbl val="0"/>
      </c:catAx>
      <c:valAx>
        <c:axId val="164846704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846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6.91</c:v>
                </c:pt>
                <c:pt idx="1">
                  <c:v>5.13</c:v>
                </c:pt>
                <c:pt idx="2">
                  <c:v>7.88</c:v>
                </c:pt>
                <c:pt idx="3">
                  <c:v>11.26</c:v>
                </c:pt>
                <c:pt idx="4">
                  <c:v>9.07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50.95</c:v>
                </c:pt>
                <c:pt idx="1">
                  <c:v>38.369999999999997</c:v>
                </c:pt>
                <c:pt idx="2">
                  <c:v>35.1</c:v>
                </c:pt>
                <c:pt idx="3">
                  <c:v>36.340000000000003</c:v>
                </c:pt>
                <c:pt idx="4">
                  <c:v>37.06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8466496"/>
        <c:axId val="164846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c:v>
                </c:pt>
                <c:pt idx="1">
                  <c:v>-14.15</c:v>
                </c:pt>
                <c:pt idx="2">
                  <c:v>-1.51</c:v>
                </c:pt>
                <c:pt idx="3">
                  <c:v>5.61</c:v>
                </c:pt>
                <c:pt idx="4">
                  <c:v>-2.82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8466496"/>
        <c:axId val="1648463776"/>
      </c:lineChart>
      <c:catAx>
        <c:axId val="16484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8463776"/>
        <c:crosses val="autoZero"/>
        <c:auto val="1"/>
        <c:lblAlgn val="ctr"/>
        <c:lblOffset val="100"/>
        <c:tickLblSkip val="1"/>
        <c:tickMarkSkip val="1"/>
        <c:noMultiLvlLbl val="0"/>
      </c:catAx>
      <c:valAx>
        <c:axId val="164846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46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0.96</c:v>
                </c:pt>
                <c:pt idx="2">
                  <c:v>#N/A</c:v>
                </c:pt>
                <c:pt idx="3">
                  <c:v>0.95</c:v>
                </c:pt>
                <c:pt idx="4">
                  <c:v>#N/A</c:v>
                </c:pt>
                <c:pt idx="5">
                  <c:v>1.26</c:v>
                </c:pt>
                <c:pt idx="6">
                  <c:v>#N/A</c:v>
                </c:pt>
                <c:pt idx="7">
                  <c:v>1.17</c:v>
                </c:pt>
                <c:pt idx="8">
                  <c:v>#N/A</c:v>
                </c:pt>
                <c:pt idx="9">
                  <c:v>0.72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0.44</c:v>
                </c:pt>
                <c:pt idx="4">
                  <c:v>#N/A</c:v>
                </c:pt>
                <c:pt idx="5">
                  <c:v>0.43</c:v>
                </c:pt>
                <c:pt idx="6">
                  <c:v>#N/A</c:v>
                </c:pt>
                <c:pt idx="7">
                  <c:v>0.41</c:v>
                </c:pt>
                <c:pt idx="8">
                  <c:v>#N/A</c:v>
                </c:pt>
                <c:pt idx="9">
                  <c:v>0.75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0.95</c:v>
                </c:pt>
                <c:pt idx="2">
                  <c:v>#N/A</c:v>
                </c:pt>
                <c:pt idx="3">
                  <c:v>0.96</c:v>
                </c:pt>
                <c:pt idx="4">
                  <c:v>#N/A</c:v>
                </c:pt>
                <c:pt idx="5">
                  <c:v>1.17</c:v>
                </c:pt>
                <c:pt idx="6">
                  <c:v>#N/A</c:v>
                </c:pt>
                <c:pt idx="7">
                  <c:v>1.49</c:v>
                </c:pt>
                <c:pt idx="8">
                  <c:v>#N/A</c:v>
                </c:pt>
                <c:pt idx="9">
                  <c:v>0.96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4.3499999999999996</c:v>
                </c:pt>
                <c:pt idx="2">
                  <c:v>#N/A</c:v>
                </c:pt>
                <c:pt idx="3">
                  <c:v>3.76</c:v>
                </c:pt>
                <c:pt idx="4">
                  <c:v>#N/A</c:v>
                </c:pt>
                <c:pt idx="5">
                  <c:v>4.16</c:v>
                </c:pt>
                <c:pt idx="6">
                  <c:v>#N/A</c:v>
                </c:pt>
                <c:pt idx="7">
                  <c:v>4.21</c:v>
                </c:pt>
                <c:pt idx="8">
                  <c:v>#N/A</c:v>
                </c:pt>
                <c:pt idx="9">
                  <c:v>5.39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c:v>
                </c:pt>
                <c:pt idx="2">
                  <c:v>#N/A</c:v>
                </c:pt>
                <c:pt idx="3">
                  <c:v>5.12</c:v>
                </c:pt>
                <c:pt idx="4">
                  <c:v>#N/A</c:v>
                </c:pt>
                <c:pt idx="5">
                  <c:v>7.88</c:v>
                </c:pt>
                <c:pt idx="6">
                  <c:v>#N/A</c:v>
                </c:pt>
                <c:pt idx="7">
                  <c:v>11.25</c:v>
                </c:pt>
                <c:pt idx="8">
                  <c:v>#N/A</c:v>
                </c:pt>
                <c:pt idx="9">
                  <c:v>9.06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9.0399999999999991</c:v>
                </c:pt>
                <c:pt idx="2">
                  <c:v>#N/A</c:v>
                </c:pt>
                <c:pt idx="3">
                  <c:v>10.14</c:v>
                </c:pt>
                <c:pt idx="4">
                  <c:v>#N/A</c:v>
                </c:pt>
                <c:pt idx="5">
                  <c:v>11.16</c:v>
                </c:pt>
                <c:pt idx="6">
                  <c:v>#N/A</c:v>
                </c:pt>
                <c:pt idx="7">
                  <c:v>11.3</c:v>
                </c:pt>
                <c:pt idx="8">
                  <c:v>#N/A</c:v>
                </c:pt>
                <c:pt idx="9">
                  <c:v>11.89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8464864"/>
        <c:axId val="1648468672"/>
      </c:barChart>
      <c:catAx>
        <c:axId val="16484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468672"/>
        <c:crosses val="autoZero"/>
        <c:auto val="1"/>
        <c:lblAlgn val="ctr"/>
        <c:lblOffset val="100"/>
        <c:tickLblSkip val="1"/>
        <c:tickMarkSkip val="1"/>
        <c:noMultiLvlLbl val="0"/>
      </c:catAx>
      <c:valAx>
        <c:axId val="164846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46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571</c:v>
                </c:pt>
                <c:pt idx="5">
                  <c:v>566</c:v>
                </c:pt>
                <c:pt idx="8">
                  <c:v>565</c:v>
                </c:pt>
                <c:pt idx="11">
                  <c:v>553</c:v>
                </c:pt>
                <c:pt idx="14">
                  <c:v>622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43</c:v>
                </c:pt>
                <c:pt idx="6">
                  <c:v>9</c:v>
                </c:pt>
                <c:pt idx="9">
                  <c:v>31</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531</c:v>
                </c:pt>
                <c:pt idx="3">
                  <c:v>546</c:v>
                </c:pt>
                <c:pt idx="6">
                  <c:v>570</c:v>
                </c:pt>
                <c:pt idx="9">
                  <c:v>572</c:v>
                </c:pt>
                <c:pt idx="12">
                  <c:v>550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c:v>
                </c:pt>
                <c:pt idx="3">
                  <c:v>107</c:v>
                </c:pt>
                <c:pt idx="6">
                  <c:v>116</c:v>
                </c:pt>
                <c:pt idx="9">
                  <c:v>138</c:v>
                </c:pt>
                <c:pt idx="12">
                  <c:v>207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48458336"/>
        <c:axId val="164845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c:v>
                </c:pt>
                <c:pt idx="2">
                  <c:v>#N/A</c:v>
                </c:pt>
                <c:pt idx="3">
                  <c:v>#N/A</c:v>
                </c:pt>
                <c:pt idx="4">
                  <c:v>136</c:v>
                </c:pt>
                <c:pt idx="5">
                  <c:v>#N/A</c:v>
                </c:pt>
                <c:pt idx="6">
                  <c:v>#N/A</c:v>
                </c:pt>
                <c:pt idx="7">
                  <c:v>136</c:v>
                </c:pt>
                <c:pt idx="8">
                  <c:v>#N/A</c:v>
                </c:pt>
                <c:pt idx="9">
                  <c:v>#N/A</c:v>
                </c:pt>
                <c:pt idx="10">
                  <c:v>194</c:v>
                </c:pt>
                <c:pt idx="11">
                  <c:v>#N/A</c:v>
                </c:pt>
                <c:pt idx="12">
                  <c:v>#N/A</c:v>
                </c:pt>
                <c:pt idx="13">
                  <c:v>149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48458336"/>
        <c:axId val="1648459424"/>
      </c:lineChart>
      <c:catAx>
        <c:axId val="16484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459424"/>
        <c:crosses val="autoZero"/>
        <c:auto val="1"/>
        <c:lblAlgn val="ctr"/>
        <c:lblOffset val="100"/>
        <c:tickLblSkip val="1"/>
        <c:tickMarkSkip val="1"/>
        <c:noMultiLvlLbl val="0"/>
      </c:catAx>
      <c:valAx>
        <c:axId val="16484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45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5929</c:v>
                </c:pt>
                <c:pt idx="5">
                  <c:v>6191</c:v>
                </c:pt>
                <c:pt idx="8">
                  <c:v>5914</c:v>
                </c:pt>
                <c:pt idx="11">
                  <c:v>5996</c:v>
                </c:pt>
                <c:pt idx="14">
                  <c:v>5725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c:v>
                </c:pt>
                <c:pt idx="5">
                  <c:v>55</c:v>
                </c:pt>
                <c:pt idx="8">
                  <c:v>41</c:v>
                </c:pt>
                <c:pt idx="11">
                  <c:v>47</c:v>
                </c:pt>
                <c:pt idx="14">
                  <c:v>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3616</c:v>
                </c:pt>
                <c:pt idx="5">
                  <c:v>2620</c:v>
                </c:pt>
                <c:pt idx="8">
                  <c:v>1861</c:v>
                </c:pt>
                <c:pt idx="11">
                  <c:v>1936</c:v>
                </c:pt>
                <c:pt idx="14">
                  <c:v>2175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1438</c:v>
                </c:pt>
                <c:pt idx="3">
                  <c:v>1451</c:v>
                </c:pt>
                <c:pt idx="6">
                  <c:v>1368</c:v>
                </c:pt>
                <c:pt idx="9">
                  <c:v>1358</c:v>
                </c:pt>
                <c:pt idx="12">
                  <c:v>1338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c:v>
                </c:pt>
                <c:pt idx="3">
                  <c:v>51</c:v>
                </c:pt>
                <c:pt idx="6">
                  <c:v>46</c:v>
                </c:pt>
                <c:pt idx="9">
                  <c:v>73</c:v>
                </c:pt>
                <c:pt idx="12">
                  <c:v>67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4990</c:v>
                </c:pt>
                <c:pt idx="3">
                  <c:v>4425</c:v>
                </c:pt>
                <c:pt idx="6">
                  <c:v>4311</c:v>
                </c:pt>
                <c:pt idx="9">
                  <c:v>4339</c:v>
                </c:pt>
                <c:pt idx="12">
                  <c:v>4101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99</c:v>
                </c:pt>
                <c:pt idx="3">
                  <c:v>58</c:v>
                </c:pt>
                <c:pt idx="6">
                  <c:v>48</c:v>
                </c:pt>
                <c:pt idx="9">
                  <c:v>18</c:v>
                </c:pt>
                <c:pt idx="12">
                  <c:v>10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1446</c:v>
                </c:pt>
                <c:pt idx="3">
                  <c:v>2371</c:v>
                </c:pt>
                <c:pt idx="6">
                  <c:v>2868</c:v>
                </c:pt>
                <c:pt idx="9">
                  <c:v>3814</c:v>
                </c:pt>
                <c:pt idx="12">
                  <c:v>3865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33085504"/>
        <c:axId val="143309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824</c:v>
                </c:pt>
                <c:pt idx="8">
                  <c:v>#N/A</c:v>
                </c:pt>
                <c:pt idx="9">
                  <c:v>#N/A</c:v>
                </c:pt>
                <c:pt idx="10">
                  <c:v>1622</c:v>
                </c:pt>
                <c:pt idx="11">
                  <c:v>#N/A</c:v>
                </c:pt>
                <c:pt idx="12">
                  <c:v>#N/A</c:v>
                </c:pt>
                <c:pt idx="13">
                  <c:v>1440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33085504"/>
        <c:axId val="1433095840"/>
      </c:lineChart>
      <c:catAx>
        <c:axId val="14330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3095840"/>
        <c:crosses val="autoZero"/>
        <c:auto val="1"/>
        <c:lblAlgn val="ctr"/>
        <c:lblOffset val="100"/>
        <c:tickLblSkip val="1"/>
        <c:tickMarkSkip val="1"/>
        <c:noMultiLvlLbl val="0"/>
      </c:catAx>
      <c:valAx>
        <c:axId val="143309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0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{8C006BFE-882B-4AE5-87F9-5F1A6F64B176}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{4E107745-9567-4E55-8220-56F1832E1883}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{05CEA997-4060-49FD-BDFE-A6898D43D58E}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{E1F88ABA-50B4-443E-8710-F3339B17D027}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{512628A5-AA16-4224-9454-A863EDC65F9B}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{CE5407BD-C5C1-43F4-96D6-D8BD6DDD6F93}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{F092A37B-9EFD-4773-8E65-CAEB4D21B73B}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{52C7DC99-DBA9-4A15-B24F-7BBB3B6FA613}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{0B66AAF7-86DF-4810-9380-619C0D4F0DBC}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{73AD6C49-B2D6-4B35-AB9B-CA05AD750690}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33089856"/>
        <c:axId val="1433090944"/>
      </c:scatterChart>
      <c:valAx>
        <c:axId val="1433089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090944"/>
        <c:crosses val="autoZero"/>
        <c:crossBetween val="midCat"/>
      </c:valAx>
      <c:valAx>
        <c:axId val="1433090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3089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{F69A4223-47FC-4F38-8880-9446675F9030}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{57392076-B700-4F56-82B4-658F11CE13BE}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{24201A29-1367-44F1-AE4D-A1D6662CDCAF}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{C3CAA9A4-A90D-4E22-8351-FEA5B636FFCC}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{2693CCA9-50BC-421B-A629-B8E0BACD9C94}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3.8</c:v>
                </c:pt>
                <c:pt idx="1">
                  <c:v>3.6</c:v>
                </c:pt>
                <c:pt idx="2">
                  <c:v>3.6</c:v>
                </c:pt>
                <c:pt idx="3">
                  <c:v>4.3</c:v>
                </c:pt>
                <c:pt idx="4">
                  <c:v>4</c:v>
                </c:pt>
              </c:numCache>
            </c:numRef>
          </c:xVal>
          <c:yVal>
            <c:numRef>
              <c:f>公会計指標分析・財政指標組合せ分析表!$K$73:$O$73</c:f>
              <c:numCache>
                <c:formatCode>#,##0.0;"▲ "#,##0.0</c:formatCode>
                <c:ptCount val="5"/>
                <c:pt idx="2">
                  <c:v>23.3</c:v>
                </c:pt>
                <c:pt idx="3">
                  <c:v>44.5</c:v>
                </c:pt>
                <c:pt idx="4">
                  <c:v>41.6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{0ACB804A-8728-4346-AF68-E42E3AAE9655}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{541E92DE-FD84-4D66-8A09-AF43AE44A549}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{3A8060C6-02BD-4A58-A3F2-6CED99CF56CA}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94566462365938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{27E58973-C2BE-4663-B03E-CB40623F669E}</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46525989996804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{BA1C9866-DE4C-4572-A7E2-C65D520149E1}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07444032"/>
        <c:axId val="2107445120"/>
      </c:scatterChart>
      <c:valAx>
        <c:axId val="2107444032"/>
        <c:scaling>
          <c:orientation val="minMax"/>
          <c:max val="12.1"/>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7445120"/>
        <c:crosses val="autoZero"/>
        <c:crossBetween val="midCat"/>
      </c:valAx>
      <c:valAx>
        <c:axId val="2107445120"/>
        <c:scaling>
          <c:orientation val="minMax"/>
          <c:max val="4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7444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類似団体、全国市町村、新潟県内市町村の平均を上回っている要因として、固定資産税などの町税収入があげられますが、固定資産税は減価償却により減少していくことが想定されます。今後も、固定資産税の増加につながる新規の大規模投資を見込むことは困難な状況であるため、これからも歳入と歳出の均衡のとれた財政運営を行っていく必要があり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11188</xdr:rowOff>
    </xdr:from>
    <xdr:to>
      <xdr:col>7</xdr:col>
      <xdr:colOff>152400</xdr:colOff>
      <xdr:row>39</xdr:row>
      <xdr:rowOff>22678</xdr:rowOff>
    </xdr:to>
    <xdr:cxnSp macro="">
      <xdr:nvCxnSpPr>
        <xdr:cNvPr id="69" name="直線コネクタ 68"/>
        <xdr:cNvCxnSpPr/>
      </xdr:nvCxnSpPr>
      <xdr:spPr>
        <a:xfrm>
          <a:off x="4114800" y="66977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11188</xdr:rowOff>
    </xdr:from>
    <xdr:to>
      <xdr:col>6</xdr:col>
      <xdr:colOff>0</xdr:colOff>
      <xdr:row>39</xdr:row>
      <xdr:rowOff>11188</xdr:rowOff>
    </xdr:to>
    <xdr:cxnSp macro="">
      <xdr:nvCxnSpPr>
        <xdr:cNvPr id="72" name="直線コネクタ 71"/>
        <xdr:cNvCxnSpPr/>
      </xdr:nvCxnSpPr>
      <xdr:spPr>
        <a:xfrm>
          <a:off x="3225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11188</xdr:rowOff>
    </xdr:to>
    <xdr:cxnSp macro="">
      <xdr:nvCxnSpPr>
        <xdr:cNvPr id="75" name="直線コネクタ 74"/>
        <xdr:cNvCxnSpPr/>
      </xdr:nvCxnSpPr>
      <xdr:spPr>
        <a:xfrm>
          <a:off x="2336800" y="666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79224</xdr:rowOff>
    </xdr:from>
    <xdr:to>
      <xdr:col>3</xdr:col>
      <xdr:colOff>279400</xdr:colOff>
      <xdr:row>38</xdr:row>
      <xdr:rowOff>148167</xdr:rowOff>
    </xdr:to>
    <xdr:cxnSp macro="">
      <xdr:nvCxnSpPr>
        <xdr:cNvPr id="78" name="直線コネクタ 77"/>
        <xdr:cNvCxnSpPr/>
      </xdr:nvCxnSpPr>
      <xdr:spPr>
        <a:xfrm>
          <a:off x="1447800" y="6594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8" name="円/楕円 87"/>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89"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131838</xdr:rowOff>
    </xdr:from>
    <xdr:to>
      <xdr:col>6</xdr:col>
      <xdr:colOff>50800</xdr:colOff>
      <xdr:row>39</xdr:row>
      <xdr:rowOff>61988</xdr:rowOff>
    </xdr:to>
    <xdr:sp macro="" textlink="">
      <xdr:nvSpPr>
        <xdr:cNvPr id="90" name="円/楕円 89"/>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72165</xdr:rowOff>
    </xdr:from>
    <xdr:ext cx="736600" cy="259045"/>
    <xdr:sp macro="" textlink="">
      <xdr:nvSpPr>
        <xdr:cNvPr id="91" name="テキスト ボックス 90"/>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131838</xdr:rowOff>
    </xdr:from>
    <xdr:to>
      <xdr:col>4</xdr:col>
      <xdr:colOff>533400</xdr:colOff>
      <xdr:row>39</xdr:row>
      <xdr:rowOff>61988</xdr:rowOff>
    </xdr:to>
    <xdr:sp macro="" textlink="">
      <xdr:nvSpPr>
        <xdr:cNvPr id="92" name="円/楕円 91"/>
        <xdr:cNvSpPr/>
      </xdr:nvSpPr>
      <xdr:spPr>
        <a:xfrm>
          <a:off x="3175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72165</xdr:rowOff>
    </xdr:from>
    <xdr:ext cx="762000" cy="259045"/>
    <xdr:sp macro="" textlink="">
      <xdr:nvSpPr>
        <xdr:cNvPr id="93" name="テキスト ボックス 92"/>
        <xdr:cNvSpPr txBox="1"/>
      </xdr:nvSpPr>
      <xdr:spPr>
        <a:xfrm>
          <a:off x="2844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4" name="円/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28424</xdr:rowOff>
    </xdr:from>
    <xdr:to>
      <xdr:col>2</xdr:col>
      <xdr:colOff>127000</xdr:colOff>
      <xdr:row>38</xdr:row>
      <xdr:rowOff>130024</xdr:rowOff>
    </xdr:to>
    <xdr:sp macro="" textlink="">
      <xdr:nvSpPr>
        <xdr:cNvPr id="96" name="円/楕円 95"/>
        <xdr:cNvSpPr/>
      </xdr:nvSpPr>
      <xdr:spPr>
        <a:xfrm>
          <a:off x="1397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140201</xdr:rowOff>
    </xdr:from>
    <xdr:ext cx="762000" cy="259045"/>
    <xdr:sp macro="" textlink="">
      <xdr:nvSpPr>
        <xdr:cNvPr id="97" name="テキスト ボックス 96"/>
        <xdr:cNvSpPr txBox="1"/>
      </xdr:nvSpPr>
      <xdr:spPr>
        <a:xfrm>
          <a:off x="1066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この数値が低いほど臨時の財政需要に対応できる弾力的な財政運営が可能であるといえます。歳入の減少や維持管理費等の増加により数値は上昇傾向にあるため、今後も効率的な行政運営を行い、経常経費の抑制を図る必要があります。</a:t>
          </a:r>
          <a:r>
            <a:rPr kumimoji="1" lang="ja-JP" altLang="en-US" sz="1300">
              <a:solidFill>
                <a:schemeClr val="dk1"/>
              </a:solidFill>
              <a:effectLst/>
              <a:latin typeface="+mn-ea"/>
              <a:ea typeface="+mn-ea"/>
              <a:cs typeface="+mn-cs"/>
            </a:rPr>
            <a:t>なお、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、少雪により</a:t>
          </a:r>
          <a:r>
            <a:rPr kumimoji="1" lang="ja-JP" altLang="ja-JP" sz="1300">
              <a:solidFill>
                <a:schemeClr val="dk1"/>
              </a:solidFill>
              <a:effectLst/>
              <a:latin typeface="+mn-ea"/>
              <a:ea typeface="+mn-ea"/>
              <a:cs typeface="+mn-cs"/>
            </a:rPr>
            <a:t>除排雪経費が例年に比べ少なかったため数値が</a:t>
          </a:r>
          <a:r>
            <a:rPr kumimoji="1" lang="ja-JP" altLang="en-US" sz="1300">
              <a:solidFill>
                <a:schemeClr val="dk1"/>
              </a:solidFill>
              <a:effectLst/>
              <a:latin typeface="+mn-ea"/>
              <a:ea typeface="+mn-ea"/>
              <a:cs typeface="+mn-cs"/>
            </a:rPr>
            <a:t>大きく</a:t>
          </a:r>
          <a:r>
            <a:rPr kumimoji="1" lang="ja-JP" altLang="ja-JP" sz="1300">
              <a:solidFill>
                <a:schemeClr val="dk1"/>
              </a:solidFill>
              <a:effectLst/>
              <a:latin typeface="+mn-ea"/>
              <a:ea typeface="+mn-ea"/>
              <a:cs typeface="+mn-cs"/>
            </a:rPr>
            <a:t>減少しました。</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64</xdr:row>
      <xdr:rowOff>103717</xdr:rowOff>
    </xdr:to>
    <xdr:cxnSp macro="">
      <xdr:nvCxnSpPr>
        <xdr:cNvPr id="132" name="直線コネクタ 131"/>
        <xdr:cNvCxnSpPr/>
      </xdr:nvCxnSpPr>
      <xdr:spPr>
        <a:xfrm>
          <a:off x="4114800" y="10811087"/>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64</xdr:row>
      <xdr:rowOff>139912</xdr:rowOff>
    </xdr:to>
    <xdr:cxnSp macro="">
      <xdr:nvCxnSpPr>
        <xdr:cNvPr id="135" name="直線コネクタ 134"/>
        <xdr:cNvCxnSpPr/>
      </xdr:nvCxnSpPr>
      <xdr:spPr>
        <a:xfrm flipV="1">
          <a:off x="3225800" y="1081108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91652</xdr:rowOff>
    </xdr:from>
    <xdr:to>
      <xdr:col>4</xdr:col>
      <xdr:colOff>482600</xdr:colOff>
      <xdr:row>64</xdr:row>
      <xdr:rowOff>139912</xdr:rowOff>
    </xdr:to>
    <xdr:cxnSp macro="">
      <xdr:nvCxnSpPr>
        <xdr:cNvPr id="138" name="直線コネクタ 137"/>
        <xdr:cNvCxnSpPr/>
      </xdr:nvCxnSpPr>
      <xdr:spPr>
        <a:xfrm>
          <a:off x="2336800" y="110644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27305</xdr:rowOff>
    </xdr:from>
    <xdr:to>
      <xdr:col>3</xdr:col>
      <xdr:colOff>279400</xdr:colOff>
      <xdr:row>64</xdr:row>
      <xdr:rowOff>91652</xdr:rowOff>
    </xdr:to>
    <xdr:cxnSp macro="">
      <xdr:nvCxnSpPr>
        <xdr:cNvPr id="141" name="直線コネクタ 140"/>
        <xdr:cNvCxnSpPr/>
      </xdr:nvCxnSpPr>
      <xdr:spPr>
        <a:xfrm>
          <a:off x="1447800" y="110001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1" name="円/楕円 150"/>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69444</xdr:rowOff>
    </xdr:from>
    <xdr:ext cx="762000" cy="259045"/>
    <xdr:sp macro="" textlink="">
      <xdr:nvSpPr>
        <xdr:cNvPr id="152"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3" name="円/楕円 15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4" name="テキスト ボックス 15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89112</xdr:rowOff>
    </xdr:from>
    <xdr:to>
      <xdr:col>4</xdr:col>
      <xdr:colOff>533400</xdr:colOff>
      <xdr:row>65</xdr:row>
      <xdr:rowOff>19262</xdr:rowOff>
    </xdr:to>
    <xdr:sp macro="" textlink="">
      <xdr:nvSpPr>
        <xdr:cNvPr id="155" name="円/楕円 154"/>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4039</xdr:rowOff>
    </xdr:from>
    <xdr:ext cx="762000" cy="259045"/>
    <xdr:sp macro="" textlink="">
      <xdr:nvSpPr>
        <xdr:cNvPr id="156" name="テキスト ボックス 155"/>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7" name="円/楕円 156"/>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127229</xdr:rowOff>
    </xdr:from>
    <xdr:ext cx="762000" cy="259045"/>
    <xdr:sp macro="" textlink="">
      <xdr:nvSpPr>
        <xdr:cNvPr id="158" name="テキスト ボックス 157"/>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59" name="円/楕円 158"/>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88282</xdr:rowOff>
    </xdr:from>
    <xdr:ext cx="762000" cy="259045"/>
    <xdr:sp macro="" textlink="">
      <xdr:nvSpPr>
        <xdr:cNvPr id="160" name="テキスト ボックス 159"/>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[270,937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類似団体、全国市町村、県内市町村の平均をいずれも上回っています。施設の維持管理経費等が要因としてあげられますが、今後も経費の削減や職員定数の適正化を図っていきます。</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47682</xdr:rowOff>
    </xdr:from>
    <xdr:to>
      <xdr:col>7</xdr:col>
      <xdr:colOff>152400</xdr:colOff>
      <xdr:row>84</xdr:row>
      <xdr:rowOff>86319</xdr:rowOff>
    </xdr:to>
    <xdr:cxnSp macro="">
      <xdr:nvCxnSpPr>
        <xdr:cNvPr id="195" name="直線コネクタ 194"/>
        <xdr:cNvCxnSpPr/>
      </xdr:nvCxnSpPr>
      <xdr:spPr>
        <a:xfrm>
          <a:off x="4114800" y="14449482"/>
          <a:ext cx="8382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47682</xdr:rowOff>
    </xdr:from>
    <xdr:to>
      <xdr:col>6</xdr:col>
      <xdr:colOff>0</xdr:colOff>
      <xdr:row>84</xdr:row>
      <xdr:rowOff>136102</xdr:rowOff>
    </xdr:to>
    <xdr:cxnSp macro="">
      <xdr:nvCxnSpPr>
        <xdr:cNvPr id="198" name="直線コネクタ 197"/>
        <xdr:cNvCxnSpPr/>
      </xdr:nvCxnSpPr>
      <xdr:spPr>
        <a:xfrm flipV="1">
          <a:off x="3225800" y="14449482"/>
          <a:ext cx="889000" cy="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136102</xdr:rowOff>
    </xdr:from>
    <xdr:to>
      <xdr:col>4</xdr:col>
      <xdr:colOff>482600</xdr:colOff>
      <xdr:row>85</xdr:row>
      <xdr:rowOff>95597</xdr:rowOff>
    </xdr:to>
    <xdr:cxnSp macro="">
      <xdr:nvCxnSpPr>
        <xdr:cNvPr id="201" name="直線コネクタ 200"/>
        <xdr:cNvCxnSpPr/>
      </xdr:nvCxnSpPr>
      <xdr:spPr>
        <a:xfrm flipV="1">
          <a:off x="2336800" y="14537902"/>
          <a:ext cx="889000" cy="1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52710</xdr:rowOff>
    </xdr:from>
    <xdr:to>
      <xdr:col>3</xdr:col>
      <xdr:colOff>279400</xdr:colOff>
      <xdr:row>85</xdr:row>
      <xdr:rowOff>95597</xdr:rowOff>
    </xdr:to>
    <xdr:cxnSp macro="">
      <xdr:nvCxnSpPr>
        <xdr:cNvPr id="204" name="直線コネクタ 203"/>
        <xdr:cNvCxnSpPr/>
      </xdr:nvCxnSpPr>
      <xdr:spPr>
        <a:xfrm>
          <a:off x="1447800" y="14454510"/>
          <a:ext cx="889000" cy="2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35519</xdr:rowOff>
    </xdr:from>
    <xdr:to>
      <xdr:col>7</xdr:col>
      <xdr:colOff>203200</xdr:colOff>
      <xdr:row>84</xdr:row>
      <xdr:rowOff>137119</xdr:rowOff>
    </xdr:to>
    <xdr:sp macro="" textlink="">
      <xdr:nvSpPr>
        <xdr:cNvPr id="214" name="円/楕円 213"/>
        <xdr:cNvSpPr/>
      </xdr:nvSpPr>
      <xdr:spPr>
        <a:xfrm>
          <a:off x="4902200" y="144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7596</xdr:rowOff>
    </xdr:from>
    <xdr:ext cx="762000" cy="259045"/>
    <xdr:sp macro="" textlink="">
      <xdr:nvSpPr>
        <xdr:cNvPr id="215" name="人件費・物件費等の状況該当値テキスト"/>
        <xdr:cNvSpPr txBox="1"/>
      </xdr:nvSpPr>
      <xdr:spPr>
        <a:xfrm>
          <a:off x="5041900" y="1440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270,937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168332</xdr:rowOff>
    </xdr:from>
    <xdr:to>
      <xdr:col>6</xdr:col>
      <xdr:colOff>50800</xdr:colOff>
      <xdr:row>84</xdr:row>
      <xdr:rowOff>98482</xdr:rowOff>
    </xdr:to>
    <xdr:sp macro="" textlink="">
      <xdr:nvSpPr>
        <xdr:cNvPr id="216" name="円/楕円 215"/>
        <xdr:cNvSpPr/>
      </xdr:nvSpPr>
      <xdr:spPr>
        <a:xfrm>
          <a:off x="4064000" y="143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83259</xdr:rowOff>
    </xdr:from>
    <xdr:ext cx="736600" cy="259045"/>
    <xdr:sp macro="" textlink="">
      <xdr:nvSpPr>
        <xdr:cNvPr id="217" name="テキスト ボックス 216"/>
        <xdr:cNvSpPr txBox="1"/>
      </xdr:nvSpPr>
      <xdr:spPr>
        <a:xfrm>
          <a:off x="3733800" y="14485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85302</xdr:rowOff>
    </xdr:from>
    <xdr:to>
      <xdr:col>4</xdr:col>
      <xdr:colOff>533400</xdr:colOff>
      <xdr:row>85</xdr:row>
      <xdr:rowOff>15452</xdr:rowOff>
    </xdr:to>
    <xdr:sp macro="" textlink="">
      <xdr:nvSpPr>
        <xdr:cNvPr id="218" name="円/楕円 217"/>
        <xdr:cNvSpPr/>
      </xdr:nvSpPr>
      <xdr:spPr>
        <a:xfrm>
          <a:off x="3175000" y="14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229</xdr:rowOff>
    </xdr:from>
    <xdr:ext cx="762000" cy="259045"/>
    <xdr:sp macro="" textlink="">
      <xdr:nvSpPr>
        <xdr:cNvPr id="219" name="テキスト ボックス 218"/>
        <xdr:cNvSpPr txBox="1"/>
      </xdr:nvSpPr>
      <xdr:spPr>
        <a:xfrm>
          <a:off x="2844800" y="1457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283,316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44797</xdr:rowOff>
    </xdr:from>
    <xdr:to>
      <xdr:col>3</xdr:col>
      <xdr:colOff>330200</xdr:colOff>
      <xdr:row>85</xdr:row>
      <xdr:rowOff>146397</xdr:rowOff>
    </xdr:to>
    <xdr:sp macro="" textlink="">
      <xdr:nvSpPr>
        <xdr:cNvPr id="220" name="円/楕円 219"/>
        <xdr:cNvSpPr/>
      </xdr:nvSpPr>
      <xdr:spPr>
        <a:xfrm>
          <a:off x="2286000" y="146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131174</xdr:rowOff>
    </xdr:from>
    <xdr:ext cx="762000" cy="259045"/>
    <xdr:sp macro="" textlink="">
      <xdr:nvSpPr>
        <xdr:cNvPr id="221" name="テキスト ボックス 220"/>
        <xdr:cNvSpPr txBox="1"/>
      </xdr:nvSpPr>
      <xdr:spPr>
        <a:xfrm>
          <a:off x="1955800" y="1470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315,876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1910</xdr:rowOff>
    </xdr:from>
    <xdr:to>
      <xdr:col>2</xdr:col>
      <xdr:colOff>127000</xdr:colOff>
      <xdr:row>84</xdr:row>
      <xdr:rowOff>103510</xdr:rowOff>
    </xdr:to>
    <xdr:sp macro="" textlink="">
      <xdr:nvSpPr>
        <xdr:cNvPr id="222" name="円/楕円 221"/>
        <xdr:cNvSpPr/>
      </xdr:nvSpPr>
      <xdr:spPr>
        <a:xfrm>
          <a:off x="1397000" y="1440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88287</xdr:rowOff>
    </xdr:from>
    <xdr:ext cx="762000" cy="259045"/>
    <xdr:sp macro="" textlink="">
      <xdr:nvSpPr>
        <xdr:cNvPr id="223" name="テキスト ボックス 222"/>
        <xdr:cNvSpPr txBox="1"/>
      </xdr:nvSpPr>
      <xdr:spPr>
        <a:xfrm>
          <a:off x="1066800" y="1449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湯沢町のラスパイレス指数は、類似団体、全国市町村、県内市町村の平均をいずれも下回っており、職員の給与水準は低い状態であるといえます。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66463</xdr:rowOff>
    </xdr:to>
    <xdr:cxnSp macro="">
      <xdr:nvCxnSpPr>
        <xdr:cNvPr id="257" name="直線コネクタ 256"/>
        <xdr:cNvCxnSpPr/>
      </xdr:nvCxnSpPr>
      <xdr:spPr>
        <a:xfrm>
          <a:off x="16179800" y="143315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141393</xdr:rowOff>
    </xdr:to>
    <xdr:cxnSp macro="">
      <xdr:nvCxnSpPr>
        <xdr:cNvPr id="260" name="直線コネクタ 259"/>
        <xdr:cNvCxnSpPr/>
      </xdr:nvCxnSpPr>
      <xdr:spPr>
        <a:xfrm flipV="1">
          <a:off x="15290800" y="143315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83</xdr:row>
      <xdr:rowOff>157480</xdr:rowOff>
    </xdr:to>
    <xdr:cxnSp macro="">
      <xdr:nvCxnSpPr>
        <xdr:cNvPr id="263" name="直線コネクタ 262"/>
        <xdr:cNvCxnSpPr/>
      </xdr:nvCxnSpPr>
      <xdr:spPr>
        <a:xfrm flipV="1">
          <a:off x="14401800" y="143717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87</xdr:row>
      <xdr:rowOff>2539</xdr:rowOff>
    </xdr:to>
    <xdr:cxnSp macro="">
      <xdr:nvCxnSpPr>
        <xdr:cNvPr id="266" name="直線コネクタ 265"/>
        <xdr:cNvCxnSpPr/>
      </xdr:nvCxnSpPr>
      <xdr:spPr>
        <a:xfrm flipV="1">
          <a:off x="13512800" y="1438783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6" name="円/楕円 275"/>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7"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8" name="円/楕円 277"/>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9" name="テキスト ボックス 278"/>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80" name="円/楕円 279"/>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30920</xdr:rowOff>
    </xdr:from>
    <xdr:ext cx="762000" cy="259045"/>
    <xdr:sp macro="" textlink="">
      <xdr:nvSpPr>
        <xdr:cNvPr id="281" name="テキスト ボックス 280"/>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2" name="円/楕円 281"/>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83" name="テキスト ボックス 282"/>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4" name="円/楕円 283"/>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85" name="テキスト ボックス 284"/>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により、類似団体平均とぼぼ同様の数値となっています。リゾートマンションオーナーなど町外の納税者への対応のために課税、収納部門を強化しているなどの特殊事情が要因となり、全国市町村平均、新潟県内市町村の平均を上回ってい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27559</xdr:rowOff>
    </xdr:to>
    <xdr:cxnSp macro="">
      <xdr:nvCxnSpPr>
        <xdr:cNvPr id="320" name="直線コネクタ 319"/>
        <xdr:cNvCxnSpPr/>
      </xdr:nvCxnSpPr>
      <xdr:spPr>
        <a:xfrm flipV="1">
          <a:off x="16179800" y="1065022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27559</xdr:rowOff>
    </xdr:from>
    <xdr:to>
      <xdr:col>23</xdr:col>
      <xdr:colOff>406400</xdr:colOff>
      <xdr:row>62</xdr:row>
      <xdr:rowOff>47668</xdr:rowOff>
    </xdr:to>
    <xdr:cxnSp macro="">
      <xdr:nvCxnSpPr>
        <xdr:cNvPr id="323" name="直線コネクタ 322"/>
        <xdr:cNvCxnSpPr/>
      </xdr:nvCxnSpPr>
      <xdr:spPr>
        <a:xfrm flipV="1">
          <a:off x="15290800" y="1065745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47668</xdr:rowOff>
    </xdr:from>
    <xdr:to>
      <xdr:col>22</xdr:col>
      <xdr:colOff>203200</xdr:colOff>
      <xdr:row>62</xdr:row>
      <xdr:rowOff>153035</xdr:rowOff>
    </xdr:to>
    <xdr:cxnSp macro="">
      <xdr:nvCxnSpPr>
        <xdr:cNvPr id="326" name="直線コネクタ 325"/>
        <xdr:cNvCxnSpPr/>
      </xdr:nvCxnSpPr>
      <xdr:spPr>
        <a:xfrm flipV="1">
          <a:off x="14401800" y="10677568"/>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150622</xdr:rowOff>
    </xdr:from>
    <xdr:to>
      <xdr:col>21</xdr:col>
      <xdr:colOff>0</xdr:colOff>
      <xdr:row>62</xdr:row>
      <xdr:rowOff>153035</xdr:rowOff>
    </xdr:to>
    <xdr:cxnSp macro="">
      <xdr:nvCxnSpPr>
        <xdr:cNvPr id="329" name="直線コネクタ 328"/>
        <xdr:cNvCxnSpPr/>
      </xdr:nvCxnSpPr>
      <xdr:spPr>
        <a:xfrm>
          <a:off x="13512800" y="107805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39" name="円/楕円 338"/>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157497</xdr:rowOff>
    </xdr:from>
    <xdr:ext cx="762000" cy="259045"/>
    <xdr:sp macro="" textlink="">
      <xdr:nvSpPr>
        <xdr:cNvPr id="340" name="定員管理の状況該当値テキスト"/>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148209</xdr:rowOff>
    </xdr:from>
    <xdr:to>
      <xdr:col>23</xdr:col>
      <xdr:colOff>457200</xdr:colOff>
      <xdr:row>62</xdr:row>
      <xdr:rowOff>78359</xdr:rowOff>
    </xdr:to>
    <xdr:sp macro="" textlink="">
      <xdr:nvSpPr>
        <xdr:cNvPr id="341" name="円/楕円 340"/>
        <xdr:cNvSpPr/>
      </xdr:nvSpPr>
      <xdr:spPr>
        <a:xfrm>
          <a:off x="161290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63136</xdr:rowOff>
    </xdr:from>
    <xdr:ext cx="736600" cy="259045"/>
    <xdr:sp macro="" textlink="">
      <xdr:nvSpPr>
        <xdr:cNvPr id="342" name="テキスト ボックス 341"/>
        <xdr:cNvSpPr txBox="1"/>
      </xdr:nvSpPr>
      <xdr:spPr>
        <a:xfrm>
          <a:off x="15798800" y="1069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168318</xdr:rowOff>
    </xdr:from>
    <xdr:to>
      <xdr:col>22</xdr:col>
      <xdr:colOff>254000</xdr:colOff>
      <xdr:row>62</xdr:row>
      <xdr:rowOff>98468</xdr:rowOff>
    </xdr:to>
    <xdr:sp macro="" textlink="">
      <xdr:nvSpPr>
        <xdr:cNvPr id="343" name="円/楕円 342"/>
        <xdr:cNvSpPr/>
      </xdr:nvSpPr>
      <xdr:spPr>
        <a:xfrm>
          <a:off x="15240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83245</xdr:rowOff>
    </xdr:from>
    <xdr:ext cx="762000" cy="259045"/>
    <xdr:sp macro="" textlink="">
      <xdr:nvSpPr>
        <xdr:cNvPr id="344" name="テキスト ボックス 343"/>
        <xdr:cNvSpPr txBox="1"/>
      </xdr:nvSpPr>
      <xdr:spPr>
        <a:xfrm>
          <a:off x="14909800" y="107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102235</xdr:rowOff>
    </xdr:from>
    <xdr:to>
      <xdr:col>21</xdr:col>
      <xdr:colOff>50800</xdr:colOff>
      <xdr:row>63</xdr:row>
      <xdr:rowOff>32385</xdr:rowOff>
    </xdr:to>
    <xdr:sp macro="" textlink="">
      <xdr:nvSpPr>
        <xdr:cNvPr id="345" name="円/楕円 344"/>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17162</xdr:rowOff>
    </xdr:from>
    <xdr:ext cx="762000" cy="259045"/>
    <xdr:sp macro="" textlink="">
      <xdr:nvSpPr>
        <xdr:cNvPr id="346" name="テキスト ボックス 345"/>
        <xdr:cNvSpPr txBox="1"/>
      </xdr:nvSpPr>
      <xdr:spPr>
        <a:xfrm>
          <a:off x="14020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99822</xdr:rowOff>
    </xdr:from>
    <xdr:to>
      <xdr:col>19</xdr:col>
      <xdr:colOff>533400</xdr:colOff>
      <xdr:row>63</xdr:row>
      <xdr:rowOff>29972</xdr:rowOff>
    </xdr:to>
    <xdr:sp macro="" textlink="">
      <xdr:nvSpPr>
        <xdr:cNvPr id="347" name="円/楕円 346"/>
        <xdr:cNvSpPr/>
      </xdr:nvSpPr>
      <xdr:spPr>
        <a:xfrm>
          <a:off x="13462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14749</xdr:rowOff>
    </xdr:from>
    <xdr:ext cx="762000" cy="259045"/>
    <xdr:sp macro="" textlink="">
      <xdr:nvSpPr>
        <xdr:cNvPr id="348" name="テキスト ボックス 347"/>
        <xdr:cNvSpPr txBox="1"/>
      </xdr:nvSpPr>
      <xdr:spPr>
        <a:xfrm>
          <a:off x="13131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借入金の返済等が財政に及ぼした負担の度合いを示す指標です。</a:t>
          </a:r>
          <a:endParaRPr kumimoji="1" lang="en-US" altLang="ja-JP" sz="1300">
            <a:latin typeface="ＭＳ Ｐゴシック"/>
          </a:endParaRPr>
        </a:p>
        <a:p>
          <a:r>
            <a:rPr kumimoji="1" lang="ja-JP" altLang="en-US" sz="1300">
              <a:latin typeface="ＭＳ Ｐゴシック"/>
            </a:rPr>
            <a:t>　準元利償還金の減により、若干回復。</a:t>
          </a:r>
          <a:endParaRPr kumimoji="1" lang="en-US" altLang="ja-JP" sz="1300">
            <a:latin typeface="ＭＳ Ｐゴシック"/>
          </a:endParaRPr>
        </a:p>
        <a:p>
          <a:r>
            <a:rPr kumimoji="1" lang="ja-JP" altLang="en-US" sz="1300">
              <a:latin typeface="ＭＳ Ｐゴシック"/>
            </a:rPr>
            <a:t>　類似団体、全国市町村、新潟県内市町村の平均よりも数値は低くなっています。</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138642</xdr:rowOff>
    </xdr:from>
    <xdr:to>
      <xdr:col>24</xdr:col>
      <xdr:colOff>558800</xdr:colOff>
      <xdr:row>37</xdr:row>
      <xdr:rowOff>168804</xdr:rowOff>
    </xdr:to>
    <xdr:cxnSp macro="">
      <xdr:nvCxnSpPr>
        <xdr:cNvPr id="386" name="直線コネクタ 385"/>
        <xdr:cNvCxnSpPr/>
      </xdr:nvCxnSpPr>
      <xdr:spPr>
        <a:xfrm flipV="1">
          <a:off x="16179800" y="648229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37</xdr:row>
      <xdr:rowOff>168804</xdr:rowOff>
    </xdr:to>
    <xdr:cxnSp macro="">
      <xdr:nvCxnSpPr>
        <xdr:cNvPr id="389" name="直線コネクタ 388"/>
        <xdr:cNvCxnSpPr/>
      </xdr:nvCxnSpPr>
      <xdr:spPr>
        <a:xfrm>
          <a:off x="15290800" y="64420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98425</xdr:rowOff>
    </xdr:to>
    <xdr:cxnSp macro="">
      <xdr:nvCxnSpPr>
        <xdr:cNvPr id="392" name="直線コネクタ 391"/>
        <xdr:cNvCxnSpPr/>
      </xdr:nvCxnSpPr>
      <xdr:spPr>
        <a:xfrm>
          <a:off x="14401800" y="644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98425</xdr:rowOff>
    </xdr:from>
    <xdr:to>
      <xdr:col>21</xdr:col>
      <xdr:colOff>0</xdr:colOff>
      <xdr:row>37</xdr:row>
      <xdr:rowOff>118533</xdr:rowOff>
    </xdr:to>
    <xdr:cxnSp macro="">
      <xdr:nvCxnSpPr>
        <xdr:cNvPr id="395" name="直線コネクタ 394"/>
        <xdr:cNvCxnSpPr/>
      </xdr:nvCxnSpPr>
      <xdr:spPr>
        <a:xfrm flipV="1">
          <a:off x="13512800" y="644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87842</xdr:rowOff>
    </xdr:from>
    <xdr:to>
      <xdr:col>24</xdr:col>
      <xdr:colOff>609600</xdr:colOff>
      <xdr:row>38</xdr:row>
      <xdr:rowOff>17991</xdr:rowOff>
    </xdr:to>
    <xdr:sp macro="" textlink="">
      <xdr:nvSpPr>
        <xdr:cNvPr id="405" name="円/楕円 404"/>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104369</xdr:rowOff>
    </xdr:from>
    <xdr:ext cx="762000" cy="259045"/>
    <xdr:sp macro="" textlink="">
      <xdr:nvSpPr>
        <xdr:cNvPr id="406"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118004</xdr:rowOff>
    </xdr:from>
    <xdr:to>
      <xdr:col>23</xdr:col>
      <xdr:colOff>457200</xdr:colOff>
      <xdr:row>38</xdr:row>
      <xdr:rowOff>48154</xdr:rowOff>
    </xdr:to>
    <xdr:sp macro="" textlink="">
      <xdr:nvSpPr>
        <xdr:cNvPr id="407" name="円/楕円 406"/>
        <xdr:cNvSpPr/>
      </xdr:nvSpPr>
      <xdr:spPr>
        <a:xfrm>
          <a:off x="16129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58331</xdr:rowOff>
    </xdr:from>
    <xdr:ext cx="736600" cy="259045"/>
    <xdr:sp macro="" textlink="">
      <xdr:nvSpPr>
        <xdr:cNvPr id="408" name="テキスト ボックス 407"/>
        <xdr:cNvSpPr txBox="1"/>
      </xdr:nvSpPr>
      <xdr:spPr>
        <a:xfrm>
          <a:off x="15798800" y="623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409" name="円/楕円 408"/>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410" name="テキスト ボックス 409"/>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411" name="円/楕円 410"/>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159402</xdr:rowOff>
    </xdr:from>
    <xdr:ext cx="762000" cy="259045"/>
    <xdr:sp macro="" textlink="">
      <xdr:nvSpPr>
        <xdr:cNvPr id="412" name="テキスト ボックス 411"/>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413" name="円/楕円 412"/>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8060</xdr:rowOff>
    </xdr:from>
    <xdr:ext cx="762000" cy="259045"/>
    <xdr:sp macro="" textlink="">
      <xdr:nvSpPr>
        <xdr:cNvPr id="414" name="テキスト ボックス 413"/>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将来負担すべき債務を指標化し、将来の財政を圧迫する可能性の度合いを示すものです。</a:t>
          </a:r>
          <a:endParaRPr kumimoji="1" lang="en-US" altLang="ja-JP" sz="1300">
            <a:latin typeface="ＭＳ Ｐゴシック"/>
          </a:endParaRPr>
        </a:p>
        <a:p>
          <a:r>
            <a:rPr kumimoji="1" lang="ja-JP" altLang="en-US" sz="1300">
              <a:latin typeface="ＭＳ Ｐゴシック"/>
            </a:rPr>
            <a:t>　公営企業等繰入見込額の減により、平成２７年度より若干回復。</a:t>
          </a:r>
          <a:endParaRPr kumimoji="1" lang="en-US" altLang="ja-JP" sz="1300">
            <a:latin typeface="ＭＳ Ｐゴシック"/>
          </a:endParaRPr>
        </a:p>
        <a:p>
          <a:r>
            <a:rPr kumimoji="1" lang="ja-JP" altLang="en-US" sz="1300">
              <a:latin typeface="ＭＳ Ｐゴシック"/>
            </a:rPr>
            <a:t>　早期健全化基準を大きく下回る数値となっています。</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109423</xdr:rowOff>
    </xdr:from>
    <xdr:to>
      <xdr:col>24</xdr:col>
      <xdr:colOff>558800</xdr:colOff>
      <xdr:row>16</xdr:row>
      <xdr:rowOff>137414</xdr:rowOff>
    </xdr:to>
    <xdr:cxnSp macro="">
      <xdr:nvCxnSpPr>
        <xdr:cNvPr id="446" name="直線コネクタ 445"/>
        <xdr:cNvCxnSpPr/>
      </xdr:nvCxnSpPr>
      <xdr:spPr>
        <a:xfrm flipV="1">
          <a:off x="16179800" y="2852623"/>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104242</xdr:rowOff>
    </xdr:from>
    <xdr:to>
      <xdr:col>23</xdr:col>
      <xdr:colOff>406400</xdr:colOff>
      <xdr:row>16</xdr:row>
      <xdr:rowOff>137414</xdr:rowOff>
    </xdr:to>
    <xdr:cxnSp macro="">
      <xdr:nvCxnSpPr>
        <xdr:cNvPr id="449" name="直線コネクタ 448"/>
        <xdr:cNvCxnSpPr/>
      </xdr:nvCxnSpPr>
      <xdr:spPr>
        <a:xfrm>
          <a:off x="15290800" y="2675992"/>
          <a:ext cx="889000" cy="2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2" name="フローチャート : 判断 451"/>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3" name="テキスト ボックス 452"/>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4" name="フローチャート : 判断 453"/>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5" name="テキスト ボックス 454"/>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6" name="フローチャート : 判断 455"/>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7" name="テキスト ボックス 456"/>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58623</xdr:rowOff>
    </xdr:from>
    <xdr:to>
      <xdr:col>24</xdr:col>
      <xdr:colOff>609600</xdr:colOff>
      <xdr:row>16</xdr:row>
      <xdr:rowOff>160223</xdr:rowOff>
    </xdr:to>
    <xdr:sp macro="" textlink="">
      <xdr:nvSpPr>
        <xdr:cNvPr id="463" name="円/楕円 462"/>
        <xdr:cNvSpPr/>
      </xdr:nvSpPr>
      <xdr:spPr>
        <a:xfrm>
          <a:off x="169672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30700</xdr:rowOff>
    </xdr:from>
    <xdr:ext cx="762000" cy="259045"/>
    <xdr:sp macro="" textlink="">
      <xdr:nvSpPr>
        <xdr:cNvPr id="464" name="将来負担の状況該当値テキスト"/>
        <xdr:cNvSpPr txBox="1"/>
      </xdr:nvSpPr>
      <xdr:spPr>
        <a:xfrm>
          <a:off x="17106900" y="27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86614</xdr:rowOff>
    </xdr:from>
    <xdr:to>
      <xdr:col>23</xdr:col>
      <xdr:colOff>457200</xdr:colOff>
      <xdr:row>17</xdr:row>
      <xdr:rowOff>16764</xdr:rowOff>
    </xdr:to>
    <xdr:sp macro="" textlink="">
      <xdr:nvSpPr>
        <xdr:cNvPr id="465" name="円/楕円 464"/>
        <xdr:cNvSpPr/>
      </xdr:nvSpPr>
      <xdr:spPr>
        <a:xfrm>
          <a:off x="16129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1541</xdr:rowOff>
    </xdr:from>
    <xdr:ext cx="736600" cy="259045"/>
    <xdr:sp macro="" textlink="">
      <xdr:nvSpPr>
        <xdr:cNvPr id="466" name="テキスト ボックス 465"/>
        <xdr:cNvSpPr txBox="1"/>
      </xdr:nvSpPr>
      <xdr:spPr>
        <a:xfrm>
          <a:off x="15798800" y="291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53442</xdr:rowOff>
    </xdr:from>
    <xdr:to>
      <xdr:col>22</xdr:col>
      <xdr:colOff>254000</xdr:colOff>
      <xdr:row>15</xdr:row>
      <xdr:rowOff>155042</xdr:rowOff>
    </xdr:to>
    <xdr:sp macro="" textlink="">
      <xdr:nvSpPr>
        <xdr:cNvPr id="467" name="円/楕円 466"/>
        <xdr:cNvSpPr/>
      </xdr:nvSpPr>
      <xdr:spPr>
        <a:xfrm>
          <a:off x="15240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139819</xdr:rowOff>
    </xdr:from>
    <xdr:ext cx="762000" cy="259045"/>
    <xdr:sp macro="" textlink="">
      <xdr:nvSpPr>
        <xdr:cNvPr id="468" name="テキスト ボックス 467"/>
        <xdr:cNvSpPr txBox="1"/>
      </xdr:nvSpPr>
      <xdr:spPr>
        <a:xfrm>
          <a:off x="14909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人件費の比率は平均よりも低い状況となっているものの、今後も職員定数の適正化を図っていく必要があります。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43180</xdr:rowOff>
    </xdr:from>
    <xdr:to>
      <xdr:col>7</xdr:col>
      <xdr:colOff>15875</xdr:colOff>
      <xdr:row>34</xdr:row>
      <xdr:rowOff>119380</xdr:rowOff>
    </xdr:to>
    <xdr:cxnSp macro="">
      <xdr:nvCxnSpPr>
        <xdr:cNvPr id="66" name="直線コネクタ 65"/>
        <xdr:cNvCxnSpPr/>
      </xdr:nvCxnSpPr>
      <xdr:spPr>
        <a:xfrm flipV="1">
          <a:off x="3987800" y="587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130810</xdr:rowOff>
    </xdr:to>
    <xdr:cxnSp macro="">
      <xdr:nvCxnSpPr>
        <xdr:cNvPr id="69" name="直線コネクタ 68"/>
        <xdr:cNvCxnSpPr/>
      </xdr:nvCxnSpPr>
      <xdr:spPr>
        <a:xfrm flipV="1">
          <a:off x="3098800" y="59486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130810</xdr:rowOff>
    </xdr:to>
    <xdr:cxnSp macro="">
      <xdr:nvCxnSpPr>
        <xdr:cNvPr id="72" name="直線コネクタ 71"/>
        <xdr:cNvCxnSpPr/>
      </xdr:nvCxnSpPr>
      <xdr:spPr>
        <a:xfrm>
          <a:off x="2209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153670</xdr:rowOff>
    </xdr:to>
    <xdr:cxnSp macro="">
      <xdr:nvCxnSpPr>
        <xdr:cNvPr id="75" name="直線コネクタ 74"/>
        <xdr:cNvCxnSpPr/>
      </xdr:nvCxnSpPr>
      <xdr:spPr>
        <a:xfrm flipV="1">
          <a:off x="1320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163830</xdr:rowOff>
    </xdr:from>
    <xdr:to>
      <xdr:col>7</xdr:col>
      <xdr:colOff>66675</xdr:colOff>
      <xdr:row>34</xdr:row>
      <xdr:rowOff>93980</xdr:rowOff>
    </xdr:to>
    <xdr:sp macro="" textlink="">
      <xdr:nvSpPr>
        <xdr:cNvPr id="85" name="円/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93" name="円/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物件費にかかる経常収支比率は類似団体平均をやや上回る数値となっています。施設の維持管理の手法を見直すなど、今後も業務の効率化と経費の削減に努めます。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46990</xdr:rowOff>
    </xdr:to>
    <xdr:cxnSp macro="">
      <xdr:nvCxnSpPr>
        <xdr:cNvPr id="124" name="直線コネクタ 123"/>
        <xdr:cNvCxnSpPr/>
      </xdr:nvCxnSpPr>
      <xdr:spPr>
        <a:xfrm>
          <a:off x="15671800" y="29113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46990</xdr:rowOff>
    </xdr:to>
    <xdr:cxnSp macro="">
      <xdr:nvCxnSpPr>
        <xdr:cNvPr id="127" name="直線コネクタ 126"/>
        <xdr:cNvCxnSpPr/>
      </xdr:nvCxnSpPr>
      <xdr:spPr>
        <a:xfrm flipV="1">
          <a:off x="14782800" y="2911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74422</xdr:rowOff>
    </xdr:to>
    <xdr:cxnSp macro="">
      <xdr:nvCxnSpPr>
        <xdr:cNvPr id="130" name="直線コネクタ 129"/>
        <xdr:cNvCxnSpPr/>
      </xdr:nvCxnSpPr>
      <xdr:spPr>
        <a:xfrm flipV="1">
          <a:off x="13893800" y="2961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74422</xdr:rowOff>
    </xdr:to>
    <xdr:cxnSp macro="">
      <xdr:nvCxnSpPr>
        <xdr:cNvPr id="133" name="直線コネクタ 132"/>
        <xdr:cNvCxnSpPr/>
      </xdr:nvCxnSpPr>
      <xdr:spPr>
        <a:xfrm>
          <a:off x="13004800" y="2947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3" name="円/楕円 142"/>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4"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5" name="円/楕円 144"/>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6" name="テキスト ボックス 145"/>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7" name="円/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8" name="テキスト ボックス 147"/>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23622</xdr:rowOff>
    </xdr:from>
    <xdr:to>
      <xdr:col>20</xdr:col>
      <xdr:colOff>209550</xdr:colOff>
      <xdr:row>17</xdr:row>
      <xdr:rowOff>125222</xdr:rowOff>
    </xdr:to>
    <xdr:sp macro="" textlink="">
      <xdr:nvSpPr>
        <xdr:cNvPr id="149" name="円/楕円 148"/>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109999</xdr:rowOff>
    </xdr:from>
    <xdr:ext cx="762000" cy="259045"/>
    <xdr:sp macro="" textlink="">
      <xdr:nvSpPr>
        <xdr:cNvPr id="150" name="テキスト ボックス 149"/>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1" name="円/楕円 150"/>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2" name="テキスト ボックス 151"/>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扶助費にかかる経常収支比率は、平均を下回っています。今後も適正な経費の執行を図ります。</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146050</xdr:rowOff>
    </xdr:to>
    <xdr:cxnSp macro="">
      <xdr:nvCxnSpPr>
        <xdr:cNvPr id="185" name="直線コネクタ 184"/>
        <xdr:cNvCxnSpPr/>
      </xdr:nvCxnSpPr>
      <xdr:spPr>
        <a:xfrm flipV="1">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146050</xdr:rowOff>
    </xdr:to>
    <xdr:cxnSp macro="">
      <xdr:nvCxnSpPr>
        <xdr:cNvPr id="188" name="直線コネクタ 187"/>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191" name="直線コネクタ 190"/>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127000</xdr:rowOff>
    </xdr:to>
    <xdr:cxnSp macro="">
      <xdr:nvCxnSpPr>
        <xdr:cNvPr id="194" name="直線コネクタ 193"/>
        <xdr:cNvCxnSpPr/>
      </xdr:nvCxnSpPr>
      <xdr:spPr>
        <a:xfrm>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4" name="円/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5"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6" name="円/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2" name="円/楕円 211"/>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3" name="テキスト ボックス 21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上回る高い数値となっているのは、維持補修費や繰出金によるものと考えられます。下水道特別会計の借入金返済など他会計の収入不足を補うための一般会計からの繰出金や町有施設の維持補修費、除排雪にかかる経費が多額となっていることなどが要因となっています。</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60</xdr:row>
      <xdr:rowOff>40132</xdr:rowOff>
    </xdr:to>
    <xdr:cxnSp macro="">
      <xdr:nvCxnSpPr>
        <xdr:cNvPr id="243" name="直線コネクタ 242"/>
        <xdr:cNvCxnSpPr/>
      </xdr:nvCxnSpPr>
      <xdr:spPr>
        <a:xfrm>
          <a:off x="15671800" y="101625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60</xdr:row>
      <xdr:rowOff>40132</xdr:rowOff>
    </xdr:to>
    <xdr:cxnSp macro="">
      <xdr:nvCxnSpPr>
        <xdr:cNvPr id="246" name="直線コネクタ 245"/>
        <xdr:cNvCxnSpPr/>
      </xdr:nvCxnSpPr>
      <xdr:spPr>
        <a:xfrm flipV="1">
          <a:off x="14782800" y="101625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8128</xdr:rowOff>
    </xdr:from>
    <xdr:to>
      <xdr:col>21</xdr:col>
      <xdr:colOff>361950</xdr:colOff>
      <xdr:row>60</xdr:row>
      <xdr:rowOff>40132</xdr:rowOff>
    </xdr:to>
    <xdr:cxnSp macro="">
      <xdr:nvCxnSpPr>
        <xdr:cNvPr id="249" name="直線コネクタ 248"/>
        <xdr:cNvCxnSpPr/>
      </xdr:nvCxnSpPr>
      <xdr:spPr>
        <a:xfrm>
          <a:off x="13893800" y="10295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124714</xdr:rowOff>
    </xdr:from>
    <xdr:to>
      <xdr:col>20</xdr:col>
      <xdr:colOff>158750</xdr:colOff>
      <xdr:row>60</xdr:row>
      <xdr:rowOff>8128</xdr:rowOff>
    </xdr:to>
    <xdr:cxnSp macro="">
      <xdr:nvCxnSpPr>
        <xdr:cNvPr id="252" name="直線コネクタ 251"/>
        <xdr:cNvCxnSpPr/>
      </xdr:nvCxnSpPr>
      <xdr:spPr>
        <a:xfrm>
          <a:off x="13004800" y="102402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160782</xdr:rowOff>
    </xdr:from>
    <xdr:to>
      <xdr:col>24</xdr:col>
      <xdr:colOff>82550</xdr:colOff>
      <xdr:row>60</xdr:row>
      <xdr:rowOff>90932</xdr:rowOff>
    </xdr:to>
    <xdr:sp macro="" textlink="">
      <xdr:nvSpPr>
        <xdr:cNvPr id="262" name="円/楕円 261"/>
        <xdr:cNvSpPr/>
      </xdr:nvSpPr>
      <xdr:spPr>
        <a:xfrm>
          <a:off x="164592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69359</xdr:rowOff>
    </xdr:from>
    <xdr:ext cx="762000" cy="259045"/>
    <xdr:sp macro="" textlink="">
      <xdr:nvSpPr>
        <xdr:cNvPr id="263" name="その他該当値テキスト"/>
        <xdr:cNvSpPr txBox="1"/>
      </xdr:nvSpPr>
      <xdr:spPr>
        <a:xfrm>
          <a:off x="165989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64" name="円/楕円 263"/>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65" name="テキスト ボックス 264"/>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160782</xdr:rowOff>
    </xdr:from>
    <xdr:to>
      <xdr:col>21</xdr:col>
      <xdr:colOff>412750</xdr:colOff>
      <xdr:row>60</xdr:row>
      <xdr:rowOff>90932</xdr:rowOff>
    </xdr:to>
    <xdr:sp macro="" textlink="">
      <xdr:nvSpPr>
        <xdr:cNvPr id="266" name="円/楕円 265"/>
        <xdr:cNvSpPr/>
      </xdr:nvSpPr>
      <xdr:spPr>
        <a:xfrm>
          <a:off x="14732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75709</xdr:rowOff>
    </xdr:from>
    <xdr:ext cx="762000" cy="259045"/>
    <xdr:sp macro="" textlink="">
      <xdr:nvSpPr>
        <xdr:cNvPr id="267" name="テキスト ボックス 266"/>
        <xdr:cNvSpPr txBox="1"/>
      </xdr:nvSpPr>
      <xdr:spPr>
        <a:xfrm>
          <a:off x="144018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128778</xdr:rowOff>
    </xdr:from>
    <xdr:to>
      <xdr:col>20</xdr:col>
      <xdr:colOff>209550</xdr:colOff>
      <xdr:row>60</xdr:row>
      <xdr:rowOff>58928</xdr:rowOff>
    </xdr:to>
    <xdr:sp macro="" textlink="">
      <xdr:nvSpPr>
        <xdr:cNvPr id="268" name="円/楕円 267"/>
        <xdr:cNvSpPr/>
      </xdr:nvSpPr>
      <xdr:spPr>
        <a:xfrm>
          <a:off x="13843000" y="102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43705</xdr:rowOff>
    </xdr:from>
    <xdr:ext cx="762000" cy="259045"/>
    <xdr:sp macro="" textlink="">
      <xdr:nvSpPr>
        <xdr:cNvPr id="269" name="テキスト ボックス 268"/>
        <xdr:cNvSpPr txBox="1"/>
      </xdr:nvSpPr>
      <xdr:spPr>
        <a:xfrm>
          <a:off x="13512800" y="103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73914</xdr:rowOff>
    </xdr:from>
    <xdr:to>
      <xdr:col>19</xdr:col>
      <xdr:colOff>6350</xdr:colOff>
      <xdr:row>60</xdr:row>
      <xdr:rowOff>4064</xdr:rowOff>
    </xdr:to>
    <xdr:sp macro="" textlink="">
      <xdr:nvSpPr>
        <xdr:cNvPr id="270" name="円/楕円 269"/>
        <xdr:cNvSpPr/>
      </xdr:nvSpPr>
      <xdr:spPr>
        <a:xfrm>
          <a:off x="12954000" y="10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160291</xdr:rowOff>
    </xdr:from>
    <xdr:ext cx="762000" cy="259045"/>
    <xdr:sp macro="" textlink="">
      <xdr:nvSpPr>
        <xdr:cNvPr id="271" name="テキスト ボックス 270"/>
        <xdr:cNvSpPr txBox="1"/>
      </xdr:nvSpPr>
      <xdr:spPr>
        <a:xfrm>
          <a:off x="12623800" y="102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消防業務、ごみ処理など広域的な事務を南魚沼市に委託しているため、類似団体、全国市町村、県内市町村の平均をいずれも上回る高い数値となっています。</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113284</xdr:rowOff>
    </xdr:from>
    <xdr:to>
      <xdr:col>24</xdr:col>
      <xdr:colOff>31750</xdr:colOff>
      <xdr:row>39</xdr:row>
      <xdr:rowOff>24130</xdr:rowOff>
    </xdr:to>
    <xdr:cxnSp macro="">
      <xdr:nvCxnSpPr>
        <xdr:cNvPr id="301" name="直線コネクタ 300"/>
        <xdr:cNvCxnSpPr/>
      </xdr:nvCxnSpPr>
      <xdr:spPr>
        <a:xfrm>
          <a:off x="15671800" y="66283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159004</xdr:rowOff>
    </xdr:to>
    <xdr:cxnSp macro="">
      <xdr:nvCxnSpPr>
        <xdr:cNvPr id="304" name="直線コネクタ 303"/>
        <xdr:cNvCxnSpPr/>
      </xdr:nvCxnSpPr>
      <xdr:spPr>
        <a:xfrm flipV="1">
          <a:off x="14782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145288</xdr:rowOff>
    </xdr:from>
    <xdr:to>
      <xdr:col>21</xdr:col>
      <xdr:colOff>361950</xdr:colOff>
      <xdr:row>38</xdr:row>
      <xdr:rowOff>159004</xdr:rowOff>
    </xdr:to>
    <xdr:cxnSp macro="">
      <xdr:nvCxnSpPr>
        <xdr:cNvPr id="307" name="直線コネクタ 306"/>
        <xdr:cNvCxnSpPr/>
      </xdr:nvCxnSpPr>
      <xdr:spPr>
        <a:xfrm>
          <a:off x="13893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140716</xdr:rowOff>
    </xdr:from>
    <xdr:to>
      <xdr:col>20</xdr:col>
      <xdr:colOff>158750</xdr:colOff>
      <xdr:row>38</xdr:row>
      <xdr:rowOff>145288</xdr:rowOff>
    </xdr:to>
    <xdr:cxnSp macro="">
      <xdr:nvCxnSpPr>
        <xdr:cNvPr id="310" name="直線コネクタ 309"/>
        <xdr:cNvCxnSpPr/>
      </xdr:nvCxnSpPr>
      <xdr:spPr>
        <a:xfrm>
          <a:off x="13004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0" name="円/楕円 319"/>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21"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22" name="円/楕円 321"/>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23" name="テキスト ボックス 322"/>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108204</xdr:rowOff>
    </xdr:from>
    <xdr:to>
      <xdr:col>21</xdr:col>
      <xdr:colOff>412750</xdr:colOff>
      <xdr:row>39</xdr:row>
      <xdr:rowOff>38354</xdr:rowOff>
    </xdr:to>
    <xdr:sp macro="" textlink="">
      <xdr:nvSpPr>
        <xdr:cNvPr id="324" name="円/楕円 323"/>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23131</xdr:rowOff>
    </xdr:from>
    <xdr:ext cx="762000" cy="259045"/>
    <xdr:sp macro="" textlink="">
      <xdr:nvSpPr>
        <xdr:cNvPr id="325" name="テキスト ボックス 324"/>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94488</xdr:rowOff>
    </xdr:from>
    <xdr:to>
      <xdr:col>20</xdr:col>
      <xdr:colOff>209550</xdr:colOff>
      <xdr:row>39</xdr:row>
      <xdr:rowOff>24638</xdr:rowOff>
    </xdr:to>
    <xdr:sp macro="" textlink="">
      <xdr:nvSpPr>
        <xdr:cNvPr id="326" name="円/楕円 325"/>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9415</xdr:rowOff>
    </xdr:from>
    <xdr:ext cx="762000" cy="259045"/>
    <xdr:sp macro="" textlink="">
      <xdr:nvSpPr>
        <xdr:cNvPr id="327" name="テキスト ボックス 326"/>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89916</xdr:rowOff>
    </xdr:from>
    <xdr:to>
      <xdr:col>19</xdr:col>
      <xdr:colOff>6350</xdr:colOff>
      <xdr:row>39</xdr:row>
      <xdr:rowOff>20066</xdr:rowOff>
    </xdr:to>
    <xdr:sp macro="" textlink="">
      <xdr:nvSpPr>
        <xdr:cNvPr id="328" name="円/楕円 327"/>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4843</xdr:rowOff>
    </xdr:from>
    <xdr:ext cx="762000" cy="259045"/>
    <xdr:sp macro="" textlink="">
      <xdr:nvSpPr>
        <xdr:cNvPr id="329" name="テキスト ボックス 328"/>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類似団体、全国市町村、県内市町村の平均をいずれも下回っています。近年、起債額が増加していますが、新規の借入を必要最小限に抑えるなかで償還をすすめていくことが必要です。</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96520</xdr:rowOff>
    </xdr:from>
    <xdr:to>
      <xdr:col>7</xdr:col>
      <xdr:colOff>15875</xdr:colOff>
      <xdr:row>73</xdr:row>
      <xdr:rowOff>161290</xdr:rowOff>
    </xdr:to>
    <xdr:cxnSp macro="">
      <xdr:nvCxnSpPr>
        <xdr:cNvPr id="361" name="直線コネクタ 360"/>
        <xdr:cNvCxnSpPr/>
      </xdr:nvCxnSpPr>
      <xdr:spPr>
        <a:xfrm>
          <a:off x="3987800" y="126123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81280</xdr:rowOff>
    </xdr:from>
    <xdr:to>
      <xdr:col>5</xdr:col>
      <xdr:colOff>549275</xdr:colOff>
      <xdr:row>73</xdr:row>
      <xdr:rowOff>96520</xdr:rowOff>
    </xdr:to>
    <xdr:cxnSp macro="">
      <xdr:nvCxnSpPr>
        <xdr:cNvPr id="364" name="直線コネクタ 363"/>
        <xdr:cNvCxnSpPr/>
      </xdr:nvCxnSpPr>
      <xdr:spPr>
        <a:xfrm>
          <a:off x="3098800" y="12597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73660</xdr:rowOff>
    </xdr:from>
    <xdr:to>
      <xdr:col>4</xdr:col>
      <xdr:colOff>346075</xdr:colOff>
      <xdr:row>73</xdr:row>
      <xdr:rowOff>81280</xdr:rowOff>
    </xdr:to>
    <xdr:cxnSp macro="">
      <xdr:nvCxnSpPr>
        <xdr:cNvPr id="367" name="直線コネクタ 366"/>
        <xdr:cNvCxnSpPr/>
      </xdr:nvCxnSpPr>
      <xdr:spPr>
        <a:xfrm>
          <a:off x="2209800" y="12589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73</xdr:row>
      <xdr:rowOff>73660</xdr:rowOff>
    </xdr:to>
    <xdr:cxnSp macro="">
      <xdr:nvCxnSpPr>
        <xdr:cNvPr id="370" name="直線コネクタ 369"/>
        <xdr:cNvCxnSpPr/>
      </xdr:nvCxnSpPr>
      <xdr:spPr>
        <a:xfrm>
          <a:off x="1320800" y="12585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80" name="円/楕円 379"/>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19067</xdr:rowOff>
    </xdr:from>
    <xdr:ext cx="762000" cy="259045"/>
    <xdr:sp macro="" textlink="">
      <xdr:nvSpPr>
        <xdr:cNvPr id="381" name="公債費該当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45720</xdr:rowOff>
    </xdr:from>
    <xdr:to>
      <xdr:col>5</xdr:col>
      <xdr:colOff>600075</xdr:colOff>
      <xdr:row>73</xdr:row>
      <xdr:rowOff>147320</xdr:rowOff>
    </xdr:to>
    <xdr:sp macro="" textlink="">
      <xdr:nvSpPr>
        <xdr:cNvPr id="382" name="円/楕円 381"/>
        <xdr:cNvSpPr/>
      </xdr:nvSpPr>
      <xdr:spPr>
        <a:xfrm>
          <a:off x="3937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157497</xdr:rowOff>
    </xdr:from>
    <xdr:ext cx="736600" cy="259045"/>
    <xdr:sp macro="" textlink="">
      <xdr:nvSpPr>
        <xdr:cNvPr id="383" name="テキスト ボックス 382"/>
        <xdr:cNvSpPr txBox="1"/>
      </xdr:nvSpPr>
      <xdr:spPr>
        <a:xfrm>
          <a:off x="3606800" y="1233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30480</xdr:rowOff>
    </xdr:from>
    <xdr:to>
      <xdr:col>4</xdr:col>
      <xdr:colOff>396875</xdr:colOff>
      <xdr:row>73</xdr:row>
      <xdr:rowOff>132080</xdr:rowOff>
    </xdr:to>
    <xdr:sp macro="" textlink="">
      <xdr:nvSpPr>
        <xdr:cNvPr id="384" name="円/楕円 383"/>
        <xdr:cNvSpPr/>
      </xdr:nvSpPr>
      <xdr:spPr>
        <a:xfrm>
          <a:off x="3048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142257</xdr:rowOff>
    </xdr:from>
    <xdr:ext cx="762000" cy="259045"/>
    <xdr:sp macro="" textlink="">
      <xdr:nvSpPr>
        <xdr:cNvPr id="385" name="テキスト ボックス 384"/>
        <xdr:cNvSpPr txBox="1"/>
      </xdr:nvSpPr>
      <xdr:spPr>
        <a:xfrm>
          <a:off x="2717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22860</xdr:rowOff>
    </xdr:from>
    <xdr:to>
      <xdr:col>3</xdr:col>
      <xdr:colOff>193675</xdr:colOff>
      <xdr:row>73</xdr:row>
      <xdr:rowOff>124460</xdr:rowOff>
    </xdr:to>
    <xdr:sp macro="" textlink="">
      <xdr:nvSpPr>
        <xdr:cNvPr id="386" name="円/楕円 385"/>
        <xdr:cNvSpPr/>
      </xdr:nvSpPr>
      <xdr:spPr>
        <a:xfrm>
          <a:off x="2159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134637</xdr:rowOff>
    </xdr:from>
    <xdr:ext cx="762000" cy="259045"/>
    <xdr:sp macro="" textlink="">
      <xdr:nvSpPr>
        <xdr:cNvPr id="387" name="テキスト ボックス 386"/>
        <xdr:cNvSpPr txBox="1"/>
      </xdr:nvSpPr>
      <xdr:spPr>
        <a:xfrm>
          <a:off x="1828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19050</xdr:rowOff>
    </xdr:from>
    <xdr:to>
      <xdr:col>1</xdr:col>
      <xdr:colOff>676275</xdr:colOff>
      <xdr:row>73</xdr:row>
      <xdr:rowOff>120650</xdr:rowOff>
    </xdr:to>
    <xdr:sp macro="" textlink="">
      <xdr:nvSpPr>
        <xdr:cNvPr id="388" name="円/楕円 387"/>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130827</xdr:rowOff>
    </xdr:from>
    <xdr:ext cx="762000" cy="259045"/>
    <xdr:sp macro="" textlink="">
      <xdr:nvSpPr>
        <xdr:cNvPr id="389" name="テキスト ボックス 388"/>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人件費、扶助費、公債費は平均を下回っていますが、補助費、維持補修費、繰出金が平均を大きく上回っています。</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20320</xdr:rowOff>
    </xdr:from>
    <xdr:to>
      <xdr:col>24</xdr:col>
      <xdr:colOff>31750</xdr:colOff>
      <xdr:row>80</xdr:row>
      <xdr:rowOff>35561</xdr:rowOff>
    </xdr:to>
    <xdr:cxnSp macro="">
      <xdr:nvCxnSpPr>
        <xdr:cNvPr id="422" name="直線コネクタ 421"/>
        <xdr:cNvCxnSpPr/>
      </xdr:nvCxnSpPr>
      <xdr:spPr>
        <a:xfrm>
          <a:off x="15671800" y="13564870"/>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20320</xdr:rowOff>
    </xdr:from>
    <xdr:to>
      <xdr:col>22</xdr:col>
      <xdr:colOff>565150</xdr:colOff>
      <xdr:row>80</xdr:row>
      <xdr:rowOff>149861</xdr:rowOff>
    </xdr:to>
    <xdr:cxnSp macro="">
      <xdr:nvCxnSpPr>
        <xdr:cNvPr id="425" name="直線コネクタ 424"/>
        <xdr:cNvCxnSpPr/>
      </xdr:nvCxnSpPr>
      <xdr:spPr>
        <a:xfrm flipV="1">
          <a:off x="14782800" y="1356487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111761</xdr:rowOff>
    </xdr:from>
    <xdr:to>
      <xdr:col>21</xdr:col>
      <xdr:colOff>361950</xdr:colOff>
      <xdr:row>80</xdr:row>
      <xdr:rowOff>149861</xdr:rowOff>
    </xdr:to>
    <xdr:cxnSp macro="">
      <xdr:nvCxnSpPr>
        <xdr:cNvPr id="428" name="直線コネクタ 427"/>
        <xdr:cNvCxnSpPr/>
      </xdr:nvCxnSpPr>
      <xdr:spPr>
        <a:xfrm>
          <a:off x="13893800" y="13827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54611</xdr:rowOff>
    </xdr:from>
    <xdr:to>
      <xdr:col>20</xdr:col>
      <xdr:colOff>158750</xdr:colOff>
      <xdr:row>80</xdr:row>
      <xdr:rowOff>111761</xdr:rowOff>
    </xdr:to>
    <xdr:cxnSp macro="">
      <xdr:nvCxnSpPr>
        <xdr:cNvPr id="431" name="直線コネクタ 430"/>
        <xdr:cNvCxnSpPr/>
      </xdr:nvCxnSpPr>
      <xdr:spPr>
        <a:xfrm>
          <a:off x="13004800" y="13770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41" name="円/楕円 440"/>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42"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140970</xdr:rowOff>
    </xdr:from>
    <xdr:to>
      <xdr:col>22</xdr:col>
      <xdr:colOff>615950</xdr:colOff>
      <xdr:row>79</xdr:row>
      <xdr:rowOff>71120</xdr:rowOff>
    </xdr:to>
    <xdr:sp macro="" textlink="">
      <xdr:nvSpPr>
        <xdr:cNvPr id="443" name="円/楕円 442"/>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55897</xdr:rowOff>
    </xdr:from>
    <xdr:ext cx="736600" cy="259045"/>
    <xdr:sp macro="" textlink="">
      <xdr:nvSpPr>
        <xdr:cNvPr id="444" name="テキスト ボックス 443"/>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45" name="円/楕円 444"/>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46" name="テキスト ボックス 445"/>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60961</xdr:rowOff>
    </xdr:from>
    <xdr:to>
      <xdr:col>20</xdr:col>
      <xdr:colOff>209550</xdr:colOff>
      <xdr:row>80</xdr:row>
      <xdr:rowOff>162561</xdr:rowOff>
    </xdr:to>
    <xdr:sp macro="" textlink="">
      <xdr:nvSpPr>
        <xdr:cNvPr id="447" name="円/楕円 446"/>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147338</xdr:rowOff>
    </xdr:from>
    <xdr:ext cx="762000" cy="259045"/>
    <xdr:sp macro="" textlink="">
      <xdr:nvSpPr>
        <xdr:cNvPr id="448" name="テキスト ボックス 447"/>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3811</xdr:rowOff>
    </xdr:from>
    <xdr:to>
      <xdr:col>19</xdr:col>
      <xdr:colOff>6350</xdr:colOff>
      <xdr:row>80</xdr:row>
      <xdr:rowOff>105411</xdr:rowOff>
    </xdr:to>
    <xdr:sp macro="" textlink="">
      <xdr:nvSpPr>
        <xdr:cNvPr id="449" name="円/楕円 448"/>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90188</xdr:rowOff>
    </xdr:from>
    <xdr:ext cx="762000" cy="259045"/>
    <xdr:sp macro="" textlink="">
      <xdr:nvSpPr>
        <xdr:cNvPr id="450" name="テキスト ボックス 449"/>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新潟県湯沢町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61948</xdr:rowOff>
    </xdr:from>
    <xdr:to>
      <xdr:col>4</xdr:col>
      <xdr:colOff>1117600</xdr:colOff>
      <xdr:row>17</xdr:row>
      <xdr:rowOff>101755</xdr:rowOff>
    </xdr:to>
    <xdr:cxnSp macro="">
      <xdr:nvCxnSpPr>
        <xdr:cNvPr id="50" name="直線コネクタ 49"/>
        <xdr:cNvCxnSpPr/>
      </xdr:nvCxnSpPr>
      <xdr:spPr bwMode="auto">
        <a:xfrm>
          <a:off x="5003800" y="3024223"/>
          <a:ext cx="647700" cy="3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25083</xdr:rowOff>
    </xdr:from>
    <xdr:to>
      <xdr:col>4</xdr:col>
      <xdr:colOff>469900</xdr:colOff>
      <xdr:row>17</xdr:row>
      <xdr:rowOff>61948</xdr:rowOff>
    </xdr:to>
    <xdr:cxnSp macro="">
      <xdr:nvCxnSpPr>
        <xdr:cNvPr id="53" name="直線コネクタ 52"/>
        <xdr:cNvCxnSpPr/>
      </xdr:nvCxnSpPr>
      <xdr:spPr bwMode="auto">
        <a:xfrm>
          <a:off x="4305300" y="2987358"/>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25083</xdr:rowOff>
    </xdr:from>
    <xdr:to>
      <xdr:col>3</xdr:col>
      <xdr:colOff>904875</xdr:colOff>
      <xdr:row>17</xdr:row>
      <xdr:rowOff>49687</xdr:rowOff>
    </xdr:to>
    <xdr:cxnSp macro="">
      <xdr:nvCxnSpPr>
        <xdr:cNvPr id="56" name="直線コネクタ 55"/>
        <xdr:cNvCxnSpPr/>
      </xdr:nvCxnSpPr>
      <xdr:spPr bwMode="auto">
        <a:xfrm flipV="1">
          <a:off x="3606800" y="2987358"/>
          <a:ext cx="698500" cy="2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157701</xdr:rowOff>
    </xdr:from>
    <xdr:to>
      <xdr:col>3</xdr:col>
      <xdr:colOff>206375</xdr:colOff>
      <xdr:row>17</xdr:row>
      <xdr:rowOff>49687</xdr:rowOff>
    </xdr:to>
    <xdr:cxnSp macro="">
      <xdr:nvCxnSpPr>
        <xdr:cNvPr id="59" name="直線コネクタ 58"/>
        <xdr:cNvCxnSpPr/>
      </xdr:nvCxnSpPr>
      <xdr:spPr bwMode="auto">
        <a:xfrm>
          <a:off x="2908300" y="2948526"/>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50955</xdr:rowOff>
    </xdr:from>
    <xdr:to>
      <xdr:col>5</xdr:col>
      <xdr:colOff>34925</xdr:colOff>
      <xdr:row>17</xdr:row>
      <xdr:rowOff>152555</xdr:rowOff>
    </xdr:to>
    <xdr:sp macro="" textlink="">
      <xdr:nvSpPr>
        <xdr:cNvPr id="69" name="円/楕円 68"/>
        <xdr:cNvSpPr/>
      </xdr:nvSpPr>
      <xdr:spPr bwMode="auto">
        <a:xfrm>
          <a:off x="5600700" y="301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23032</xdr:rowOff>
    </xdr:from>
    <xdr:ext cx="762000" cy="259045"/>
    <xdr:sp macro="" textlink="">
      <xdr:nvSpPr>
        <xdr:cNvPr id="70" name="人口1人当たり決算額の推移該当値テキスト130"/>
        <xdr:cNvSpPr txBox="1"/>
      </xdr:nvSpPr>
      <xdr:spPr>
        <a:xfrm>
          <a:off x="5740400" y="298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11148</xdr:rowOff>
    </xdr:from>
    <xdr:to>
      <xdr:col>4</xdr:col>
      <xdr:colOff>520700</xdr:colOff>
      <xdr:row>17</xdr:row>
      <xdr:rowOff>112748</xdr:rowOff>
    </xdr:to>
    <xdr:sp macro="" textlink="">
      <xdr:nvSpPr>
        <xdr:cNvPr id="71" name="円/楕円 70"/>
        <xdr:cNvSpPr/>
      </xdr:nvSpPr>
      <xdr:spPr bwMode="auto">
        <a:xfrm>
          <a:off x="4953000" y="297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97525</xdr:rowOff>
    </xdr:from>
    <xdr:ext cx="736600" cy="259045"/>
    <xdr:sp macro="" textlink="">
      <xdr:nvSpPr>
        <xdr:cNvPr id="72" name="テキスト ボックス 71"/>
        <xdr:cNvSpPr txBox="1"/>
      </xdr:nvSpPr>
      <xdr:spPr>
        <a:xfrm>
          <a:off x="4622800" y="305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145733</xdr:rowOff>
    </xdr:from>
    <xdr:to>
      <xdr:col>3</xdr:col>
      <xdr:colOff>955675</xdr:colOff>
      <xdr:row>17</xdr:row>
      <xdr:rowOff>75883</xdr:rowOff>
    </xdr:to>
    <xdr:sp macro="" textlink="">
      <xdr:nvSpPr>
        <xdr:cNvPr id="73" name="円/楕円 72"/>
        <xdr:cNvSpPr/>
      </xdr:nvSpPr>
      <xdr:spPr bwMode="auto">
        <a:xfrm>
          <a:off x="4254500" y="293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60660</xdr:rowOff>
    </xdr:from>
    <xdr:ext cx="762000" cy="259045"/>
    <xdr:sp macro="" textlink="">
      <xdr:nvSpPr>
        <xdr:cNvPr id="74" name="テキスト ボックス 73"/>
        <xdr:cNvSpPr txBox="1"/>
      </xdr:nvSpPr>
      <xdr:spPr>
        <a:xfrm>
          <a:off x="3924300" y="30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170337</xdr:rowOff>
    </xdr:from>
    <xdr:to>
      <xdr:col>3</xdr:col>
      <xdr:colOff>257175</xdr:colOff>
      <xdr:row>17</xdr:row>
      <xdr:rowOff>100487</xdr:rowOff>
    </xdr:to>
    <xdr:sp macro="" textlink="">
      <xdr:nvSpPr>
        <xdr:cNvPr id="75" name="円/楕円 74"/>
        <xdr:cNvSpPr/>
      </xdr:nvSpPr>
      <xdr:spPr bwMode="auto">
        <a:xfrm>
          <a:off x="3556000" y="296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85264</xdr:rowOff>
    </xdr:from>
    <xdr:ext cx="762000" cy="259045"/>
    <xdr:sp macro="" textlink="">
      <xdr:nvSpPr>
        <xdr:cNvPr id="76" name="テキスト ボックス 75"/>
        <xdr:cNvSpPr txBox="1"/>
      </xdr:nvSpPr>
      <xdr:spPr>
        <a:xfrm>
          <a:off x="3225800" y="304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106901</xdr:rowOff>
    </xdr:from>
    <xdr:to>
      <xdr:col>2</xdr:col>
      <xdr:colOff>692150</xdr:colOff>
      <xdr:row>17</xdr:row>
      <xdr:rowOff>37051</xdr:rowOff>
    </xdr:to>
    <xdr:sp macro="" textlink="">
      <xdr:nvSpPr>
        <xdr:cNvPr id="77" name="円/楕円 76"/>
        <xdr:cNvSpPr/>
      </xdr:nvSpPr>
      <xdr:spPr bwMode="auto">
        <a:xfrm>
          <a:off x="2857500" y="289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21828</xdr:rowOff>
    </xdr:from>
    <xdr:ext cx="762000" cy="259045"/>
    <xdr:sp macro="" textlink="">
      <xdr:nvSpPr>
        <xdr:cNvPr id="78" name="テキスト ボックス 77"/>
        <xdr:cNvSpPr txBox="1"/>
      </xdr:nvSpPr>
      <xdr:spPr>
        <a:xfrm>
          <a:off x="2527300" y="29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153613</xdr:rowOff>
    </xdr:from>
    <xdr:to>
      <xdr:col>4</xdr:col>
      <xdr:colOff>1117600</xdr:colOff>
      <xdr:row>37</xdr:row>
      <xdr:rowOff>84042</xdr:rowOff>
    </xdr:to>
    <xdr:cxnSp macro="">
      <xdr:nvCxnSpPr>
        <xdr:cNvPr id="112" name="直線コネクタ 111"/>
        <xdr:cNvCxnSpPr/>
      </xdr:nvCxnSpPr>
      <xdr:spPr bwMode="auto">
        <a:xfrm>
          <a:off x="5003800" y="7106863"/>
          <a:ext cx="6477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153613</xdr:rowOff>
    </xdr:from>
    <xdr:to>
      <xdr:col>4</xdr:col>
      <xdr:colOff>469900</xdr:colOff>
      <xdr:row>37</xdr:row>
      <xdr:rowOff>117532</xdr:rowOff>
    </xdr:to>
    <xdr:cxnSp macro="">
      <xdr:nvCxnSpPr>
        <xdr:cNvPr id="115" name="直線コネクタ 114"/>
        <xdr:cNvCxnSpPr/>
      </xdr:nvCxnSpPr>
      <xdr:spPr bwMode="auto">
        <a:xfrm flipV="1">
          <a:off x="4305300" y="7106863"/>
          <a:ext cx="698500" cy="13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117532</xdr:rowOff>
    </xdr:from>
    <xdr:to>
      <xdr:col>3</xdr:col>
      <xdr:colOff>904875</xdr:colOff>
      <xdr:row>37</xdr:row>
      <xdr:rowOff>119990</xdr:rowOff>
    </xdr:to>
    <xdr:cxnSp macro="">
      <xdr:nvCxnSpPr>
        <xdr:cNvPr id="118" name="直線コネクタ 117"/>
        <xdr:cNvCxnSpPr/>
      </xdr:nvCxnSpPr>
      <xdr:spPr bwMode="auto">
        <a:xfrm flipV="1">
          <a:off x="3606800" y="7242232"/>
          <a:ext cx="6985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119990</xdr:rowOff>
    </xdr:from>
    <xdr:to>
      <xdr:col>3</xdr:col>
      <xdr:colOff>206375</xdr:colOff>
      <xdr:row>37</xdr:row>
      <xdr:rowOff>158185</xdr:rowOff>
    </xdr:to>
    <xdr:cxnSp macro="">
      <xdr:nvCxnSpPr>
        <xdr:cNvPr id="121" name="直線コネクタ 120"/>
        <xdr:cNvCxnSpPr/>
      </xdr:nvCxnSpPr>
      <xdr:spPr bwMode="auto">
        <a:xfrm flipV="1">
          <a:off x="2908300" y="7244690"/>
          <a:ext cx="698500" cy="3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33242</xdr:rowOff>
    </xdr:from>
    <xdr:to>
      <xdr:col>5</xdr:col>
      <xdr:colOff>34925</xdr:colOff>
      <xdr:row>37</xdr:row>
      <xdr:rowOff>134842</xdr:rowOff>
    </xdr:to>
    <xdr:sp macro="" textlink="">
      <xdr:nvSpPr>
        <xdr:cNvPr id="131" name="円/楕円 130"/>
        <xdr:cNvSpPr/>
      </xdr:nvSpPr>
      <xdr:spPr bwMode="auto">
        <a:xfrm>
          <a:off x="5600700" y="715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5319</xdr:rowOff>
    </xdr:from>
    <xdr:ext cx="762000" cy="259045"/>
    <xdr:sp macro="" textlink="">
      <xdr:nvSpPr>
        <xdr:cNvPr id="132" name="人口1人当たり決算額の推移該当値テキスト445"/>
        <xdr:cNvSpPr txBox="1"/>
      </xdr:nvSpPr>
      <xdr:spPr>
        <a:xfrm>
          <a:off x="5740400" y="71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102813</xdr:rowOff>
    </xdr:from>
    <xdr:to>
      <xdr:col>4</xdr:col>
      <xdr:colOff>520700</xdr:colOff>
      <xdr:row>37</xdr:row>
      <xdr:rowOff>32963</xdr:rowOff>
    </xdr:to>
    <xdr:sp macro="" textlink="">
      <xdr:nvSpPr>
        <xdr:cNvPr id="133" name="円/楕円 132"/>
        <xdr:cNvSpPr/>
      </xdr:nvSpPr>
      <xdr:spPr bwMode="auto">
        <a:xfrm>
          <a:off x="4953000" y="705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17740</xdr:rowOff>
    </xdr:from>
    <xdr:ext cx="736600" cy="259045"/>
    <xdr:sp macro="" textlink="">
      <xdr:nvSpPr>
        <xdr:cNvPr id="134" name="テキスト ボックス 133"/>
        <xdr:cNvSpPr txBox="1"/>
      </xdr:nvSpPr>
      <xdr:spPr>
        <a:xfrm>
          <a:off x="4622800" y="714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66732</xdr:rowOff>
    </xdr:from>
    <xdr:to>
      <xdr:col>3</xdr:col>
      <xdr:colOff>955675</xdr:colOff>
      <xdr:row>37</xdr:row>
      <xdr:rowOff>168332</xdr:rowOff>
    </xdr:to>
    <xdr:sp macro="" textlink="">
      <xdr:nvSpPr>
        <xdr:cNvPr id="135" name="円/楕円 134"/>
        <xdr:cNvSpPr/>
      </xdr:nvSpPr>
      <xdr:spPr bwMode="auto">
        <a:xfrm>
          <a:off x="4254500" y="7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153109</xdr:rowOff>
    </xdr:from>
    <xdr:ext cx="762000" cy="259045"/>
    <xdr:sp macro="" textlink="">
      <xdr:nvSpPr>
        <xdr:cNvPr id="136" name="テキスト ボックス 135"/>
        <xdr:cNvSpPr txBox="1"/>
      </xdr:nvSpPr>
      <xdr:spPr>
        <a:xfrm>
          <a:off x="3924300" y="7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69190</xdr:rowOff>
    </xdr:from>
    <xdr:to>
      <xdr:col>3</xdr:col>
      <xdr:colOff>257175</xdr:colOff>
      <xdr:row>37</xdr:row>
      <xdr:rowOff>170790</xdr:rowOff>
    </xdr:to>
    <xdr:sp macro="" textlink="">
      <xdr:nvSpPr>
        <xdr:cNvPr id="137" name="円/楕円 136"/>
        <xdr:cNvSpPr/>
      </xdr:nvSpPr>
      <xdr:spPr bwMode="auto">
        <a:xfrm>
          <a:off x="3556000" y="719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155567</xdr:rowOff>
    </xdr:from>
    <xdr:ext cx="762000" cy="259045"/>
    <xdr:sp macro="" textlink="">
      <xdr:nvSpPr>
        <xdr:cNvPr id="138" name="テキスト ボックス 137"/>
        <xdr:cNvSpPr txBox="1"/>
      </xdr:nvSpPr>
      <xdr:spPr>
        <a:xfrm>
          <a:off x="3225800" y="72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107385</xdr:rowOff>
    </xdr:from>
    <xdr:to>
      <xdr:col>2</xdr:col>
      <xdr:colOff>692150</xdr:colOff>
      <xdr:row>37</xdr:row>
      <xdr:rowOff>208985</xdr:rowOff>
    </xdr:to>
    <xdr:sp macro="" textlink="">
      <xdr:nvSpPr>
        <xdr:cNvPr id="139" name="円/楕円 138"/>
        <xdr:cNvSpPr/>
      </xdr:nvSpPr>
      <xdr:spPr bwMode="auto">
        <a:xfrm>
          <a:off x="2857500" y="723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193762</xdr:rowOff>
    </xdr:from>
    <xdr:ext cx="762000" cy="259045"/>
    <xdr:sp macro="" textlink="">
      <xdr:nvSpPr>
        <xdr:cNvPr id="140" name="テキスト ボックス 139"/>
        <xdr:cNvSpPr txBox="1"/>
      </xdr:nvSpPr>
      <xdr:spPr>
        <a:xfrm>
          <a:off x="2527300" y="731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44407</xdr:rowOff>
    </xdr:from>
    <xdr:to>
      <xdr:col>6</xdr:col>
      <xdr:colOff>511175</xdr:colOff>
      <xdr:row>36</xdr:row>
      <xdr:rowOff>133800</xdr:rowOff>
    </xdr:to>
    <xdr:cxnSp macro="">
      <xdr:nvCxnSpPr>
        <xdr:cNvPr id="63" name="直線コネクタ 62"/>
        <xdr:cNvCxnSpPr/>
      </xdr:nvCxnSpPr>
      <xdr:spPr>
        <a:xfrm>
          <a:off x="3797300" y="6216607"/>
          <a:ext cx="838200" cy="8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137610</xdr:rowOff>
    </xdr:from>
    <xdr:to>
      <xdr:col>5</xdr:col>
      <xdr:colOff>358775</xdr:colOff>
      <xdr:row>36</xdr:row>
      <xdr:rowOff>44407</xdr:rowOff>
    </xdr:to>
    <xdr:cxnSp macro="">
      <xdr:nvCxnSpPr>
        <xdr:cNvPr id="66" name="直線コネクタ 65"/>
        <xdr:cNvCxnSpPr/>
      </xdr:nvCxnSpPr>
      <xdr:spPr>
        <a:xfrm>
          <a:off x="2908300" y="6138360"/>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137610</xdr:rowOff>
    </xdr:from>
    <xdr:to>
      <xdr:col>4</xdr:col>
      <xdr:colOff>155575</xdr:colOff>
      <xdr:row>35</xdr:row>
      <xdr:rowOff>157694</xdr:rowOff>
    </xdr:to>
    <xdr:cxnSp macro="">
      <xdr:nvCxnSpPr>
        <xdr:cNvPr id="69" name="直線コネクタ 68"/>
        <xdr:cNvCxnSpPr/>
      </xdr:nvCxnSpPr>
      <xdr:spPr>
        <a:xfrm flipV="1">
          <a:off x="2019300" y="613836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73308</xdr:rowOff>
    </xdr:from>
    <xdr:to>
      <xdr:col>2</xdr:col>
      <xdr:colOff>638175</xdr:colOff>
      <xdr:row>35</xdr:row>
      <xdr:rowOff>157694</xdr:rowOff>
    </xdr:to>
    <xdr:cxnSp macro="">
      <xdr:nvCxnSpPr>
        <xdr:cNvPr id="72" name="直線コネクタ 71"/>
        <xdr:cNvCxnSpPr/>
      </xdr:nvCxnSpPr>
      <xdr:spPr>
        <a:xfrm>
          <a:off x="1130300" y="6074058"/>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83000</xdr:rowOff>
    </xdr:from>
    <xdr:to>
      <xdr:col>6</xdr:col>
      <xdr:colOff>561975</xdr:colOff>
      <xdr:row>37</xdr:row>
      <xdr:rowOff>13150</xdr:rowOff>
    </xdr:to>
    <xdr:sp macro="" textlink="">
      <xdr:nvSpPr>
        <xdr:cNvPr id="82" name="円/楕円 81"/>
        <xdr:cNvSpPr/>
      </xdr:nvSpPr>
      <xdr:spPr>
        <a:xfrm>
          <a:off x="4584700" y="62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61427</xdr:rowOff>
    </xdr:from>
    <xdr:ext cx="599010" cy="259045"/>
    <xdr:sp macro="" textlink="">
      <xdr:nvSpPr>
        <xdr:cNvPr id="83" name="人件費該当値テキスト"/>
        <xdr:cNvSpPr txBox="1"/>
      </xdr:nvSpPr>
      <xdr:spPr>
        <a:xfrm>
          <a:off x="4686300" y="62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165057</xdr:rowOff>
    </xdr:from>
    <xdr:to>
      <xdr:col>5</xdr:col>
      <xdr:colOff>409575</xdr:colOff>
      <xdr:row>36</xdr:row>
      <xdr:rowOff>95207</xdr:rowOff>
    </xdr:to>
    <xdr:sp macro="" textlink="">
      <xdr:nvSpPr>
        <xdr:cNvPr id="84" name="円/楕円 83"/>
        <xdr:cNvSpPr/>
      </xdr:nvSpPr>
      <xdr:spPr>
        <a:xfrm>
          <a:off x="3746500" y="6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86334</xdr:rowOff>
    </xdr:from>
    <xdr:ext cx="599010" cy="259045"/>
    <xdr:sp macro="" textlink="">
      <xdr:nvSpPr>
        <xdr:cNvPr id="85" name="テキスト ボックス 84"/>
        <xdr:cNvSpPr txBox="1"/>
      </xdr:nvSpPr>
      <xdr:spPr>
        <a:xfrm>
          <a:off x="3497794" y="62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86810</xdr:rowOff>
    </xdr:from>
    <xdr:to>
      <xdr:col>4</xdr:col>
      <xdr:colOff>206375</xdr:colOff>
      <xdr:row>36</xdr:row>
      <xdr:rowOff>16960</xdr:rowOff>
    </xdr:to>
    <xdr:sp macro="" textlink="">
      <xdr:nvSpPr>
        <xdr:cNvPr id="86" name="円/楕円 85"/>
        <xdr:cNvSpPr/>
      </xdr:nvSpPr>
      <xdr:spPr>
        <a:xfrm>
          <a:off x="2857500" y="60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33487</xdr:rowOff>
    </xdr:from>
    <xdr:ext cx="599010" cy="259045"/>
    <xdr:sp macro="" textlink="">
      <xdr:nvSpPr>
        <xdr:cNvPr id="87" name="テキスト ボックス 86"/>
        <xdr:cNvSpPr txBox="1"/>
      </xdr:nvSpPr>
      <xdr:spPr>
        <a:xfrm>
          <a:off x="2608794" y="586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106894</xdr:rowOff>
    </xdr:from>
    <xdr:to>
      <xdr:col>3</xdr:col>
      <xdr:colOff>3175</xdr:colOff>
      <xdr:row>36</xdr:row>
      <xdr:rowOff>37044</xdr:rowOff>
    </xdr:to>
    <xdr:sp macro="" textlink="">
      <xdr:nvSpPr>
        <xdr:cNvPr id="88" name="円/楕円 87"/>
        <xdr:cNvSpPr/>
      </xdr:nvSpPr>
      <xdr:spPr>
        <a:xfrm>
          <a:off x="1968500" y="61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53571</xdr:rowOff>
    </xdr:from>
    <xdr:ext cx="599010" cy="259045"/>
    <xdr:sp macro="" textlink="">
      <xdr:nvSpPr>
        <xdr:cNvPr id="89" name="テキスト ボックス 88"/>
        <xdr:cNvSpPr txBox="1"/>
      </xdr:nvSpPr>
      <xdr:spPr>
        <a:xfrm>
          <a:off x="1719794" y="588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22508</xdr:rowOff>
    </xdr:from>
    <xdr:to>
      <xdr:col>1</xdr:col>
      <xdr:colOff>485775</xdr:colOff>
      <xdr:row>35</xdr:row>
      <xdr:rowOff>124108</xdr:rowOff>
    </xdr:to>
    <xdr:sp macro="" textlink="">
      <xdr:nvSpPr>
        <xdr:cNvPr id="90" name="円/楕円 89"/>
        <xdr:cNvSpPr/>
      </xdr:nvSpPr>
      <xdr:spPr>
        <a:xfrm>
          <a:off x="1079500" y="60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140635</xdr:rowOff>
    </xdr:from>
    <xdr:ext cx="599010" cy="259045"/>
    <xdr:sp macro="" textlink="">
      <xdr:nvSpPr>
        <xdr:cNvPr id="91" name="テキスト ボックス 90"/>
        <xdr:cNvSpPr txBox="1"/>
      </xdr:nvSpPr>
      <xdr:spPr>
        <a:xfrm>
          <a:off x="830794" y="579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75560</xdr:rowOff>
    </xdr:from>
    <xdr:to>
      <xdr:col>6</xdr:col>
      <xdr:colOff>511175</xdr:colOff>
      <xdr:row>55</xdr:row>
      <xdr:rowOff>111710</xdr:rowOff>
    </xdr:to>
    <xdr:cxnSp macro="">
      <xdr:nvCxnSpPr>
        <xdr:cNvPr id="118" name="直線コネクタ 117"/>
        <xdr:cNvCxnSpPr/>
      </xdr:nvCxnSpPr>
      <xdr:spPr>
        <a:xfrm flipV="1">
          <a:off x="3797300" y="9505310"/>
          <a:ext cx="8382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111710</xdr:rowOff>
    </xdr:from>
    <xdr:to>
      <xdr:col>5</xdr:col>
      <xdr:colOff>358775</xdr:colOff>
      <xdr:row>55</xdr:row>
      <xdr:rowOff>144076</xdr:rowOff>
    </xdr:to>
    <xdr:cxnSp macro="">
      <xdr:nvCxnSpPr>
        <xdr:cNvPr id="121" name="直線コネクタ 120"/>
        <xdr:cNvCxnSpPr/>
      </xdr:nvCxnSpPr>
      <xdr:spPr>
        <a:xfrm flipV="1">
          <a:off x="2908300" y="9541460"/>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91662</xdr:rowOff>
    </xdr:from>
    <xdr:to>
      <xdr:col>4</xdr:col>
      <xdr:colOff>155575</xdr:colOff>
      <xdr:row>55</xdr:row>
      <xdr:rowOff>144076</xdr:rowOff>
    </xdr:to>
    <xdr:cxnSp macro="">
      <xdr:nvCxnSpPr>
        <xdr:cNvPr id="124" name="直線コネクタ 123"/>
        <xdr:cNvCxnSpPr/>
      </xdr:nvCxnSpPr>
      <xdr:spPr>
        <a:xfrm>
          <a:off x="2019300" y="9349962"/>
          <a:ext cx="889000" cy="2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91662</xdr:rowOff>
    </xdr:from>
    <xdr:to>
      <xdr:col>2</xdr:col>
      <xdr:colOff>638175</xdr:colOff>
      <xdr:row>56</xdr:row>
      <xdr:rowOff>19945</xdr:rowOff>
    </xdr:to>
    <xdr:cxnSp macro="">
      <xdr:nvCxnSpPr>
        <xdr:cNvPr id="127" name="直線コネクタ 126"/>
        <xdr:cNvCxnSpPr/>
      </xdr:nvCxnSpPr>
      <xdr:spPr>
        <a:xfrm flipV="1">
          <a:off x="1130300" y="9349962"/>
          <a:ext cx="889000" cy="2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24760</xdr:rowOff>
    </xdr:from>
    <xdr:to>
      <xdr:col>6</xdr:col>
      <xdr:colOff>561975</xdr:colOff>
      <xdr:row>55</xdr:row>
      <xdr:rowOff>126360</xdr:rowOff>
    </xdr:to>
    <xdr:sp macro="" textlink="">
      <xdr:nvSpPr>
        <xdr:cNvPr id="137" name="円/楕円 136"/>
        <xdr:cNvSpPr/>
      </xdr:nvSpPr>
      <xdr:spPr>
        <a:xfrm>
          <a:off x="4584700" y="94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47637</xdr:rowOff>
    </xdr:from>
    <xdr:ext cx="599010" cy="259045"/>
    <xdr:sp macro="" textlink="">
      <xdr:nvSpPr>
        <xdr:cNvPr id="138" name="物件費該当値テキスト"/>
        <xdr:cNvSpPr txBox="1"/>
      </xdr:nvSpPr>
      <xdr:spPr>
        <a:xfrm>
          <a:off x="4686300" y="930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126,529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60910</xdr:rowOff>
    </xdr:from>
    <xdr:to>
      <xdr:col>5</xdr:col>
      <xdr:colOff>409575</xdr:colOff>
      <xdr:row>55</xdr:row>
      <xdr:rowOff>162510</xdr:rowOff>
    </xdr:to>
    <xdr:sp macro="" textlink="">
      <xdr:nvSpPr>
        <xdr:cNvPr id="139" name="円/楕円 138"/>
        <xdr:cNvSpPr/>
      </xdr:nvSpPr>
      <xdr:spPr>
        <a:xfrm>
          <a:off x="3746500" y="9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7587</xdr:rowOff>
    </xdr:from>
    <xdr:ext cx="599010" cy="259045"/>
    <xdr:sp macro="" textlink="">
      <xdr:nvSpPr>
        <xdr:cNvPr id="140" name="テキスト ボックス 139"/>
        <xdr:cNvSpPr txBox="1"/>
      </xdr:nvSpPr>
      <xdr:spPr>
        <a:xfrm>
          <a:off x="3497794" y="92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93276</xdr:rowOff>
    </xdr:from>
    <xdr:to>
      <xdr:col>4</xdr:col>
      <xdr:colOff>206375</xdr:colOff>
      <xdr:row>56</xdr:row>
      <xdr:rowOff>23426</xdr:rowOff>
    </xdr:to>
    <xdr:sp macro="" textlink="">
      <xdr:nvSpPr>
        <xdr:cNvPr id="141" name="円/楕円 140"/>
        <xdr:cNvSpPr/>
      </xdr:nvSpPr>
      <xdr:spPr>
        <a:xfrm>
          <a:off x="2857500" y="9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39953</xdr:rowOff>
    </xdr:from>
    <xdr:ext cx="599010" cy="259045"/>
    <xdr:sp macro="" textlink="">
      <xdr:nvSpPr>
        <xdr:cNvPr id="142" name="テキスト ボックス 141"/>
        <xdr:cNvSpPr txBox="1"/>
      </xdr:nvSpPr>
      <xdr:spPr>
        <a:xfrm>
          <a:off x="2608794" y="92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40862</xdr:rowOff>
    </xdr:from>
    <xdr:to>
      <xdr:col>3</xdr:col>
      <xdr:colOff>3175</xdr:colOff>
      <xdr:row>54</xdr:row>
      <xdr:rowOff>142462</xdr:rowOff>
    </xdr:to>
    <xdr:sp macro="" textlink="">
      <xdr:nvSpPr>
        <xdr:cNvPr id="143" name="円/楕円 142"/>
        <xdr:cNvSpPr/>
      </xdr:nvSpPr>
      <xdr:spPr>
        <a:xfrm>
          <a:off x="1968500" y="9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158989</xdr:rowOff>
    </xdr:from>
    <xdr:ext cx="599010" cy="259045"/>
    <xdr:sp macro="" textlink="">
      <xdr:nvSpPr>
        <xdr:cNvPr id="144" name="テキスト ボックス 143"/>
        <xdr:cNvSpPr txBox="1"/>
      </xdr:nvSpPr>
      <xdr:spPr>
        <a:xfrm>
          <a:off x="1719794" y="907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140595</xdr:rowOff>
    </xdr:from>
    <xdr:to>
      <xdr:col>1</xdr:col>
      <xdr:colOff>485775</xdr:colOff>
      <xdr:row>56</xdr:row>
      <xdr:rowOff>70745</xdr:rowOff>
    </xdr:to>
    <xdr:sp macro="" textlink="">
      <xdr:nvSpPr>
        <xdr:cNvPr id="145" name="円/楕円 144"/>
        <xdr:cNvSpPr/>
      </xdr:nvSpPr>
      <xdr:spPr>
        <a:xfrm>
          <a:off x="1079500" y="9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61872</xdr:rowOff>
    </xdr:from>
    <xdr:ext cx="599010" cy="259045"/>
    <xdr:sp macro="" textlink="">
      <xdr:nvSpPr>
        <xdr:cNvPr id="146" name="テキスト ボックス 145"/>
        <xdr:cNvSpPr txBox="1"/>
      </xdr:nvSpPr>
      <xdr:spPr>
        <a:xfrm>
          <a:off x="830794" y="96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55918</xdr:rowOff>
    </xdr:from>
    <xdr:to>
      <xdr:col>6</xdr:col>
      <xdr:colOff>510540</xdr:colOff>
      <xdr:row>78</xdr:row>
      <xdr:rowOff>138762</xdr:rowOff>
    </xdr:to>
    <xdr:cxnSp macro="">
      <xdr:nvCxnSpPr>
        <xdr:cNvPr id="168" name="直線コネクタ 167"/>
        <xdr:cNvCxnSpPr/>
      </xdr:nvCxnSpPr>
      <xdr:spPr>
        <a:xfrm flipV="1">
          <a:off x="4633595" y="12400318"/>
          <a:ext cx="1270" cy="1111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142589</xdr:rowOff>
    </xdr:from>
    <xdr:ext cx="313932" cy="259045"/>
    <xdr:sp macro="" textlink="">
      <xdr:nvSpPr>
        <xdr:cNvPr id="169" name="維持補修費最小値テキスト"/>
        <xdr:cNvSpPr txBox="1"/>
      </xdr:nvSpPr>
      <xdr:spPr>
        <a:xfrm>
          <a:off x="4686300" y="13515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78</xdr:row>
      <xdr:rowOff>138762</xdr:rowOff>
    </xdr:from>
    <xdr:to>
      <xdr:col>6</xdr:col>
      <xdr:colOff>600075</xdr:colOff>
      <xdr:row>78</xdr:row>
      <xdr:rowOff>138762</xdr:rowOff>
    </xdr:to>
    <xdr:cxnSp macro="">
      <xdr:nvCxnSpPr>
        <xdr:cNvPr id="170" name="直線コネクタ 169"/>
        <xdr:cNvCxnSpPr/>
      </xdr:nvCxnSpPr>
      <xdr:spPr>
        <a:xfrm>
          <a:off x="4546600" y="1351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2595</xdr:rowOff>
    </xdr:from>
    <xdr:ext cx="534377" cy="259045"/>
    <xdr:sp macro="" textlink="">
      <xdr:nvSpPr>
        <xdr:cNvPr id="171" name="維持補修費最大値テキスト"/>
        <xdr:cNvSpPr txBox="1"/>
      </xdr:nvSpPr>
      <xdr:spPr>
        <a:xfrm>
          <a:off x="4686300" y="121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72</xdr:row>
      <xdr:rowOff>55918</xdr:rowOff>
    </xdr:from>
    <xdr:to>
      <xdr:col>6</xdr:col>
      <xdr:colOff>600075</xdr:colOff>
      <xdr:row>72</xdr:row>
      <xdr:rowOff>55918</xdr:rowOff>
    </xdr:to>
    <xdr:cxnSp macro="">
      <xdr:nvCxnSpPr>
        <xdr:cNvPr id="172" name="直線コネクタ 171"/>
        <xdr:cNvCxnSpPr/>
      </xdr:nvCxnSpPr>
      <xdr:spPr>
        <a:xfrm>
          <a:off x="4546600" y="1240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55918</xdr:rowOff>
    </xdr:from>
    <xdr:to>
      <xdr:col>6</xdr:col>
      <xdr:colOff>511175</xdr:colOff>
      <xdr:row>73</xdr:row>
      <xdr:rowOff>132590</xdr:rowOff>
    </xdr:to>
    <xdr:cxnSp macro="">
      <xdr:nvCxnSpPr>
        <xdr:cNvPr id="173" name="直線コネクタ 172"/>
        <xdr:cNvCxnSpPr/>
      </xdr:nvCxnSpPr>
      <xdr:spPr>
        <a:xfrm flipV="1">
          <a:off x="3797300" y="12400318"/>
          <a:ext cx="838200" cy="2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25356</xdr:rowOff>
    </xdr:from>
    <xdr:ext cx="469744" cy="259045"/>
    <xdr:sp macro="" textlink="">
      <xdr:nvSpPr>
        <xdr:cNvPr id="174" name="維持補修費平均値テキスト"/>
        <xdr:cNvSpPr txBox="1"/>
      </xdr:nvSpPr>
      <xdr:spPr>
        <a:xfrm>
          <a:off x="4686300" y="13227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46929</xdr:rowOff>
    </xdr:from>
    <xdr:to>
      <xdr:col>6</xdr:col>
      <xdr:colOff>561975</xdr:colOff>
      <xdr:row>77</xdr:row>
      <xdr:rowOff>148529</xdr:rowOff>
    </xdr:to>
    <xdr:sp macro="" textlink="">
      <xdr:nvSpPr>
        <xdr:cNvPr id="175" name="フローチャート : 判断 174"/>
        <xdr:cNvSpPr/>
      </xdr:nvSpPr>
      <xdr:spPr>
        <a:xfrm>
          <a:off x="45847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136957</xdr:rowOff>
    </xdr:from>
    <xdr:to>
      <xdr:col>5</xdr:col>
      <xdr:colOff>358775</xdr:colOff>
      <xdr:row>73</xdr:row>
      <xdr:rowOff>132590</xdr:rowOff>
    </xdr:to>
    <xdr:cxnSp macro="">
      <xdr:nvCxnSpPr>
        <xdr:cNvPr id="176" name="直線コネクタ 175"/>
        <xdr:cNvCxnSpPr/>
      </xdr:nvCxnSpPr>
      <xdr:spPr>
        <a:xfrm>
          <a:off x="2908300" y="12138457"/>
          <a:ext cx="889000" cy="5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75870</xdr:rowOff>
    </xdr:from>
    <xdr:to>
      <xdr:col>5</xdr:col>
      <xdr:colOff>409575</xdr:colOff>
      <xdr:row>78</xdr:row>
      <xdr:rowOff>6020</xdr:rowOff>
    </xdr:to>
    <xdr:sp macro="" textlink="">
      <xdr:nvSpPr>
        <xdr:cNvPr id="177" name="フローチャート : 判断 176"/>
        <xdr:cNvSpPr/>
      </xdr:nvSpPr>
      <xdr:spPr>
        <a:xfrm>
          <a:off x="3746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168597</xdr:rowOff>
    </xdr:from>
    <xdr:ext cx="469744" cy="259045"/>
    <xdr:sp macro="" textlink="">
      <xdr:nvSpPr>
        <xdr:cNvPr id="178" name="テキスト ボックス 177"/>
        <xdr:cNvSpPr txBox="1"/>
      </xdr:nvSpPr>
      <xdr:spPr>
        <a:xfrm>
          <a:off x="3562427"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136957</xdr:rowOff>
    </xdr:from>
    <xdr:to>
      <xdr:col>4</xdr:col>
      <xdr:colOff>155575</xdr:colOff>
      <xdr:row>72</xdr:row>
      <xdr:rowOff>109456</xdr:rowOff>
    </xdr:to>
    <xdr:cxnSp macro="">
      <xdr:nvCxnSpPr>
        <xdr:cNvPr id="179" name="直線コネクタ 178"/>
        <xdr:cNvCxnSpPr/>
      </xdr:nvCxnSpPr>
      <xdr:spPr>
        <a:xfrm flipV="1">
          <a:off x="2019300" y="12138457"/>
          <a:ext cx="889000" cy="3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82796</xdr:rowOff>
    </xdr:from>
    <xdr:to>
      <xdr:col>4</xdr:col>
      <xdr:colOff>206375</xdr:colOff>
      <xdr:row>78</xdr:row>
      <xdr:rowOff>12946</xdr:rowOff>
    </xdr:to>
    <xdr:sp macro="" textlink="">
      <xdr:nvSpPr>
        <xdr:cNvPr id="180" name="フローチャート : 判断 179"/>
        <xdr:cNvSpPr/>
      </xdr:nvSpPr>
      <xdr:spPr>
        <a:xfrm>
          <a:off x="2857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4073</xdr:rowOff>
    </xdr:from>
    <xdr:ext cx="469744" cy="259045"/>
    <xdr:sp macro="" textlink="">
      <xdr:nvSpPr>
        <xdr:cNvPr id="181" name="テキスト ボックス 180"/>
        <xdr:cNvSpPr txBox="1"/>
      </xdr:nvSpPr>
      <xdr:spPr>
        <a:xfrm>
          <a:off x="2673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109456</xdr:rowOff>
    </xdr:from>
    <xdr:to>
      <xdr:col>2</xdr:col>
      <xdr:colOff>638175</xdr:colOff>
      <xdr:row>72</xdr:row>
      <xdr:rowOff>137917</xdr:rowOff>
    </xdr:to>
    <xdr:cxnSp macro="">
      <xdr:nvCxnSpPr>
        <xdr:cNvPr id="182" name="直線コネクタ 181"/>
        <xdr:cNvCxnSpPr/>
      </xdr:nvCxnSpPr>
      <xdr:spPr>
        <a:xfrm flipV="1">
          <a:off x="1130300" y="1245385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96033</xdr:rowOff>
    </xdr:from>
    <xdr:to>
      <xdr:col>3</xdr:col>
      <xdr:colOff>3175</xdr:colOff>
      <xdr:row>78</xdr:row>
      <xdr:rowOff>26183</xdr:rowOff>
    </xdr:to>
    <xdr:sp macro="" textlink="">
      <xdr:nvSpPr>
        <xdr:cNvPr id="183" name="フローチャート : 判断 182"/>
        <xdr:cNvSpPr/>
      </xdr:nvSpPr>
      <xdr:spPr>
        <a:xfrm>
          <a:off x="196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17310</xdr:rowOff>
    </xdr:from>
    <xdr:ext cx="469744" cy="259045"/>
    <xdr:sp macro="" textlink="">
      <xdr:nvSpPr>
        <xdr:cNvPr id="184" name="テキスト ボックス 183"/>
        <xdr:cNvSpPr txBox="1"/>
      </xdr:nvSpPr>
      <xdr:spPr>
        <a:xfrm>
          <a:off x="1784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95827</xdr:rowOff>
    </xdr:from>
    <xdr:to>
      <xdr:col>1</xdr:col>
      <xdr:colOff>485775</xdr:colOff>
      <xdr:row>78</xdr:row>
      <xdr:rowOff>25977</xdr:rowOff>
    </xdr:to>
    <xdr:sp macro="" textlink="">
      <xdr:nvSpPr>
        <xdr:cNvPr id="185" name="フローチャート : 判断 184"/>
        <xdr:cNvSpPr/>
      </xdr:nvSpPr>
      <xdr:spPr>
        <a:xfrm>
          <a:off x="1079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17104</xdr:rowOff>
    </xdr:from>
    <xdr:ext cx="469744" cy="259045"/>
    <xdr:sp macro="" textlink="">
      <xdr:nvSpPr>
        <xdr:cNvPr id="186" name="テキスト ボックス 185"/>
        <xdr:cNvSpPr txBox="1"/>
      </xdr:nvSpPr>
      <xdr:spPr>
        <a:xfrm>
          <a:off x="895427"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5118</xdr:rowOff>
    </xdr:from>
    <xdr:to>
      <xdr:col>6</xdr:col>
      <xdr:colOff>561975</xdr:colOff>
      <xdr:row>72</xdr:row>
      <xdr:rowOff>106718</xdr:rowOff>
    </xdr:to>
    <xdr:sp macro="" textlink="">
      <xdr:nvSpPr>
        <xdr:cNvPr id="192" name="円/楕円 191"/>
        <xdr:cNvSpPr/>
      </xdr:nvSpPr>
      <xdr:spPr>
        <a:xfrm>
          <a:off x="45847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129595</xdr:rowOff>
    </xdr:from>
    <xdr:ext cx="534377" cy="259045"/>
    <xdr:sp macro="" textlink="">
      <xdr:nvSpPr>
        <xdr:cNvPr id="193" name="維持補修費該当値テキスト"/>
        <xdr:cNvSpPr txBox="1"/>
      </xdr:nvSpPr>
      <xdr:spPr>
        <a:xfrm>
          <a:off x="4686300" y="1230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48,665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81790</xdr:rowOff>
    </xdr:from>
    <xdr:to>
      <xdr:col>5</xdr:col>
      <xdr:colOff>409575</xdr:colOff>
      <xdr:row>74</xdr:row>
      <xdr:rowOff>11940</xdr:rowOff>
    </xdr:to>
    <xdr:sp macro="" textlink="">
      <xdr:nvSpPr>
        <xdr:cNvPr id="194" name="円/楕円 193"/>
        <xdr:cNvSpPr/>
      </xdr:nvSpPr>
      <xdr:spPr>
        <a:xfrm>
          <a:off x="3746500" y="125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28467</xdr:rowOff>
    </xdr:from>
    <xdr:ext cx="534377" cy="259045"/>
    <xdr:sp macro="" textlink="">
      <xdr:nvSpPr>
        <xdr:cNvPr id="195" name="テキスト ボックス 194"/>
        <xdr:cNvSpPr txBox="1"/>
      </xdr:nvSpPr>
      <xdr:spPr>
        <a:xfrm>
          <a:off x="3530111" y="123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86157</xdr:rowOff>
    </xdr:from>
    <xdr:to>
      <xdr:col>4</xdr:col>
      <xdr:colOff>206375</xdr:colOff>
      <xdr:row>71</xdr:row>
      <xdr:rowOff>16307</xdr:rowOff>
    </xdr:to>
    <xdr:sp macro="" textlink="">
      <xdr:nvSpPr>
        <xdr:cNvPr id="196" name="円/楕円 195"/>
        <xdr:cNvSpPr/>
      </xdr:nvSpPr>
      <xdr:spPr>
        <a:xfrm>
          <a:off x="2857500" y="12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32834</xdr:rowOff>
    </xdr:from>
    <xdr:ext cx="534377" cy="259045"/>
    <xdr:sp macro="" textlink="">
      <xdr:nvSpPr>
        <xdr:cNvPr id="197" name="テキスト ボックス 196"/>
        <xdr:cNvSpPr txBox="1"/>
      </xdr:nvSpPr>
      <xdr:spPr>
        <a:xfrm>
          <a:off x="2641111" y="118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58656</xdr:rowOff>
    </xdr:from>
    <xdr:to>
      <xdr:col>3</xdr:col>
      <xdr:colOff>3175</xdr:colOff>
      <xdr:row>72</xdr:row>
      <xdr:rowOff>160256</xdr:rowOff>
    </xdr:to>
    <xdr:sp macro="" textlink="">
      <xdr:nvSpPr>
        <xdr:cNvPr id="198" name="円/楕円 197"/>
        <xdr:cNvSpPr/>
      </xdr:nvSpPr>
      <xdr:spPr>
        <a:xfrm>
          <a:off x="1968500" y="124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5333</xdr:rowOff>
    </xdr:from>
    <xdr:ext cx="534377" cy="259045"/>
    <xdr:sp macro="" textlink="">
      <xdr:nvSpPr>
        <xdr:cNvPr id="199" name="テキスト ボックス 198"/>
        <xdr:cNvSpPr txBox="1"/>
      </xdr:nvSpPr>
      <xdr:spPr>
        <a:xfrm>
          <a:off x="1752111" y="121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87117</xdr:rowOff>
    </xdr:from>
    <xdr:to>
      <xdr:col>1</xdr:col>
      <xdr:colOff>485775</xdr:colOff>
      <xdr:row>73</xdr:row>
      <xdr:rowOff>17267</xdr:rowOff>
    </xdr:to>
    <xdr:sp macro="" textlink="">
      <xdr:nvSpPr>
        <xdr:cNvPr id="200" name="円/楕円 199"/>
        <xdr:cNvSpPr/>
      </xdr:nvSpPr>
      <xdr:spPr>
        <a:xfrm>
          <a:off x="1079500" y="124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33794</xdr:rowOff>
    </xdr:from>
    <xdr:ext cx="534377" cy="259045"/>
    <xdr:sp macro="" textlink="">
      <xdr:nvSpPr>
        <xdr:cNvPr id="201" name="テキスト ボックス 200"/>
        <xdr:cNvSpPr txBox="1"/>
      </xdr:nvSpPr>
      <xdr:spPr>
        <a:xfrm>
          <a:off x="863111" y="122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26" name="直線コネクタ 225"/>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27"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28" name="直線コネクタ 227"/>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29"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0" name="直線コネクタ 229"/>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146634</xdr:rowOff>
    </xdr:from>
    <xdr:to>
      <xdr:col>6</xdr:col>
      <xdr:colOff>511175</xdr:colOff>
      <xdr:row>99</xdr:row>
      <xdr:rowOff>34410</xdr:rowOff>
    </xdr:to>
    <xdr:cxnSp macro="">
      <xdr:nvCxnSpPr>
        <xdr:cNvPr id="231" name="直線コネクタ 230"/>
        <xdr:cNvCxnSpPr/>
      </xdr:nvCxnSpPr>
      <xdr:spPr>
        <a:xfrm>
          <a:off x="3797300" y="16948734"/>
          <a:ext cx="8382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2"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3" name="フローチャート : 判断 232"/>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119793</xdr:rowOff>
    </xdr:from>
    <xdr:to>
      <xdr:col>5</xdr:col>
      <xdr:colOff>358775</xdr:colOff>
      <xdr:row>98</xdr:row>
      <xdr:rowOff>146634</xdr:rowOff>
    </xdr:to>
    <xdr:cxnSp macro="">
      <xdr:nvCxnSpPr>
        <xdr:cNvPr id="234" name="直線コネクタ 233"/>
        <xdr:cNvCxnSpPr/>
      </xdr:nvCxnSpPr>
      <xdr:spPr>
        <a:xfrm>
          <a:off x="2908300" y="16921893"/>
          <a:ext cx="8890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5" name="フローチャート : 判断 234"/>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36" name="テキスト ボックス 235"/>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119793</xdr:rowOff>
    </xdr:from>
    <xdr:to>
      <xdr:col>4</xdr:col>
      <xdr:colOff>155575</xdr:colOff>
      <xdr:row>99</xdr:row>
      <xdr:rowOff>6655</xdr:rowOff>
    </xdr:to>
    <xdr:cxnSp macro="">
      <xdr:nvCxnSpPr>
        <xdr:cNvPr id="237" name="直線コネクタ 236"/>
        <xdr:cNvCxnSpPr/>
      </xdr:nvCxnSpPr>
      <xdr:spPr>
        <a:xfrm flipV="1">
          <a:off x="2019300" y="16921893"/>
          <a:ext cx="889000" cy="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38" name="フローチャート : 判断 237"/>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39" name="テキスト ボックス 238"/>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6655</xdr:rowOff>
    </xdr:from>
    <xdr:to>
      <xdr:col>2</xdr:col>
      <xdr:colOff>638175</xdr:colOff>
      <xdr:row>99</xdr:row>
      <xdr:rowOff>12542</xdr:rowOff>
    </xdr:to>
    <xdr:cxnSp macro="">
      <xdr:nvCxnSpPr>
        <xdr:cNvPr id="240" name="直線コネクタ 239"/>
        <xdr:cNvCxnSpPr/>
      </xdr:nvCxnSpPr>
      <xdr:spPr>
        <a:xfrm flipV="1">
          <a:off x="1130300" y="16980205"/>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1" name="フローチャート : 判断 240"/>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2" name="テキスト ボックス 241"/>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3" name="フローチャート : 判断 242"/>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4" name="テキスト ボックス 243"/>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155060</xdr:rowOff>
    </xdr:from>
    <xdr:to>
      <xdr:col>6</xdr:col>
      <xdr:colOff>561975</xdr:colOff>
      <xdr:row>99</xdr:row>
      <xdr:rowOff>85210</xdr:rowOff>
    </xdr:to>
    <xdr:sp macro="" textlink="">
      <xdr:nvSpPr>
        <xdr:cNvPr id="250" name="円/楕円 249"/>
        <xdr:cNvSpPr/>
      </xdr:nvSpPr>
      <xdr:spPr>
        <a:xfrm>
          <a:off x="4584700" y="169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69987</xdr:rowOff>
    </xdr:from>
    <xdr:ext cx="534377" cy="259045"/>
    <xdr:sp macro="" textlink="">
      <xdr:nvSpPr>
        <xdr:cNvPr id="251" name="扶助費該当値テキスト"/>
        <xdr:cNvSpPr txBox="1"/>
      </xdr:nvSpPr>
      <xdr:spPr>
        <a:xfrm>
          <a:off x="4686300" y="168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95834</xdr:rowOff>
    </xdr:from>
    <xdr:to>
      <xdr:col>5</xdr:col>
      <xdr:colOff>409575</xdr:colOff>
      <xdr:row>99</xdr:row>
      <xdr:rowOff>25984</xdr:rowOff>
    </xdr:to>
    <xdr:sp macro="" textlink="">
      <xdr:nvSpPr>
        <xdr:cNvPr id="252" name="円/楕円 251"/>
        <xdr:cNvSpPr/>
      </xdr:nvSpPr>
      <xdr:spPr>
        <a:xfrm>
          <a:off x="37465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17111</xdr:rowOff>
    </xdr:from>
    <xdr:ext cx="534377" cy="259045"/>
    <xdr:sp macro="" textlink="">
      <xdr:nvSpPr>
        <xdr:cNvPr id="253" name="テキスト ボックス 252"/>
        <xdr:cNvSpPr txBox="1"/>
      </xdr:nvSpPr>
      <xdr:spPr>
        <a:xfrm>
          <a:off x="3530111" y="169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68993</xdr:rowOff>
    </xdr:from>
    <xdr:to>
      <xdr:col>4</xdr:col>
      <xdr:colOff>206375</xdr:colOff>
      <xdr:row>98</xdr:row>
      <xdr:rowOff>170593</xdr:rowOff>
    </xdr:to>
    <xdr:sp macro="" textlink="">
      <xdr:nvSpPr>
        <xdr:cNvPr id="254" name="円/楕円 253"/>
        <xdr:cNvSpPr/>
      </xdr:nvSpPr>
      <xdr:spPr>
        <a:xfrm>
          <a:off x="2857500" y="16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161720</xdr:rowOff>
    </xdr:from>
    <xdr:ext cx="534377" cy="259045"/>
    <xdr:sp macro="" textlink="">
      <xdr:nvSpPr>
        <xdr:cNvPr id="255" name="テキスト ボックス 254"/>
        <xdr:cNvSpPr txBox="1"/>
      </xdr:nvSpPr>
      <xdr:spPr>
        <a:xfrm>
          <a:off x="2641111" y="169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127305</xdr:rowOff>
    </xdr:from>
    <xdr:to>
      <xdr:col>3</xdr:col>
      <xdr:colOff>3175</xdr:colOff>
      <xdr:row>99</xdr:row>
      <xdr:rowOff>57455</xdr:rowOff>
    </xdr:to>
    <xdr:sp macro="" textlink="">
      <xdr:nvSpPr>
        <xdr:cNvPr id="256" name="円/楕円 255"/>
        <xdr:cNvSpPr/>
      </xdr:nvSpPr>
      <xdr:spPr>
        <a:xfrm>
          <a:off x="1968500" y="169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48582</xdr:rowOff>
    </xdr:from>
    <xdr:ext cx="534377" cy="259045"/>
    <xdr:sp macro="" textlink="">
      <xdr:nvSpPr>
        <xdr:cNvPr id="257" name="テキスト ボックス 256"/>
        <xdr:cNvSpPr txBox="1"/>
      </xdr:nvSpPr>
      <xdr:spPr>
        <a:xfrm>
          <a:off x="1752111" y="170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133192</xdr:rowOff>
    </xdr:from>
    <xdr:to>
      <xdr:col>1</xdr:col>
      <xdr:colOff>485775</xdr:colOff>
      <xdr:row>99</xdr:row>
      <xdr:rowOff>63342</xdr:rowOff>
    </xdr:to>
    <xdr:sp macro="" textlink="">
      <xdr:nvSpPr>
        <xdr:cNvPr id="258" name="円/楕円 257"/>
        <xdr:cNvSpPr/>
      </xdr:nvSpPr>
      <xdr:spPr>
        <a:xfrm>
          <a:off x="1079500" y="169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54469</xdr:rowOff>
    </xdr:from>
    <xdr:ext cx="534377" cy="259045"/>
    <xdr:sp macro="" textlink="">
      <xdr:nvSpPr>
        <xdr:cNvPr id="259" name="テキスト ボックス 258"/>
        <xdr:cNvSpPr txBox="1"/>
      </xdr:nvSpPr>
      <xdr:spPr>
        <a:xfrm>
          <a:off x="863111" y="170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3" name="直線コネクタ 282"/>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4"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5" name="直線コネクタ 284"/>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86"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87" name="直線コネクタ 286"/>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4518</xdr:rowOff>
    </xdr:from>
    <xdr:to>
      <xdr:col>15</xdr:col>
      <xdr:colOff>180975</xdr:colOff>
      <xdr:row>36</xdr:row>
      <xdr:rowOff>47639</xdr:rowOff>
    </xdr:to>
    <xdr:cxnSp macro="">
      <xdr:nvCxnSpPr>
        <xdr:cNvPr id="288" name="直線コネクタ 287"/>
        <xdr:cNvCxnSpPr/>
      </xdr:nvCxnSpPr>
      <xdr:spPr>
        <a:xfrm flipV="1">
          <a:off x="9639300" y="6176718"/>
          <a:ext cx="838200" cy="4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89"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0" name="フローチャート : 判断 289"/>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39363</xdr:rowOff>
    </xdr:from>
    <xdr:to>
      <xdr:col>14</xdr:col>
      <xdr:colOff>28575</xdr:colOff>
      <xdr:row>36</xdr:row>
      <xdr:rowOff>47639</xdr:rowOff>
    </xdr:to>
    <xdr:cxnSp macro="">
      <xdr:nvCxnSpPr>
        <xdr:cNvPr id="291" name="直線コネクタ 290"/>
        <xdr:cNvCxnSpPr/>
      </xdr:nvCxnSpPr>
      <xdr:spPr>
        <a:xfrm>
          <a:off x="8750300" y="6211563"/>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2" name="フローチャート : 判断 291"/>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3" name="テキスト ボックス 292"/>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39363</xdr:rowOff>
    </xdr:from>
    <xdr:to>
      <xdr:col>12</xdr:col>
      <xdr:colOff>511175</xdr:colOff>
      <xdr:row>36</xdr:row>
      <xdr:rowOff>75597</xdr:rowOff>
    </xdr:to>
    <xdr:cxnSp macro="">
      <xdr:nvCxnSpPr>
        <xdr:cNvPr id="294" name="直線コネクタ 293"/>
        <xdr:cNvCxnSpPr/>
      </xdr:nvCxnSpPr>
      <xdr:spPr>
        <a:xfrm flipV="1">
          <a:off x="7861300" y="6211563"/>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5" name="フローチャート : 判断 294"/>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296" name="テキスト ボックス 295"/>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75597</xdr:rowOff>
    </xdr:from>
    <xdr:to>
      <xdr:col>11</xdr:col>
      <xdr:colOff>307975</xdr:colOff>
      <xdr:row>36</xdr:row>
      <xdr:rowOff>95893</xdr:rowOff>
    </xdr:to>
    <xdr:cxnSp macro="">
      <xdr:nvCxnSpPr>
        <xdr:cNvPr id="297" name="直線コネクタ 296"/>
        <xdr:cNvCxnSpPr/>
      </xdr:nvCxnSpPr>
      <xdr:spPr>
        <a:xfrm flipV="1">
          <a:off x="6972300" y="6247797"/>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298" name="フローチャート : 判断 297"/>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299" name="テキスト ボックス 298"/>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0" name="フローチャート : 判断 299"/>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1" name="テキスト ボックス 300"/>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125168</xdr:rowOff>
    </xdr:from>
    <xdr:to>
      <xdr:col>15</xdr:col>
      <xdr:colOff>231775</xdr:colOff>
      <xdr:row>36</xdr:row>
      <xdr:rowOff>55318</xdr:rowOff>
    </xdr:to>
    <xdr:sp macro="" textlink="">
      <xdr:nvSpPr>
        <xdr:cNvPr id="307" name="円/楕円 306"/>
        <xdr:cNvSpPr/>
      </xdr:nvSpPr>
      <xdr:spPr>
        <a:xfrm>
          <a:off x="10426700" y="61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148045</xdr:rowOff>
    </xdr:from>
    <xdr:ext cx="599010" cy="259045"/>
    <xdr:sp macro="" textlink="">
      <xdr:nvSpPr>
        <xdr:cNvPr id="308" name="補助費等該当値テキスト"/>
        <xdr:cNvSpPr txBox="1"/>
      </xdr:nvSpPr>
      <xdr:spPr>
        <a:xfrm>
          <a:off x="10528300" y="59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168289</xdr:rowOff>
    </xdr:from>
    <xdr:to>
      <xdr:col>14</xdr:col>
      <xdr:colOff>79375</xdr:colOff>
      <xdr:row>36</xdr:row>
      <xdr:rowOff>98439</xdr:rowOff>
    </xdr:to>
    <xdr:sp macro="" textlink="">
      <xdr:nvSpPr>
        <xdr:cNvPr id="309" name="円/楕円 308"/>
        <xdr:cNvSpPr/>
      </xdr:nvSpPr>
      <xdr:spPr>
        <a:xfrm>
          <a:off x="9588500" y="61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114966</xdr:rowOff>
    </xdr:from>
    <xdr:ext cx="599010" cy="259045"/>
    <xdr:sp macro="" textlink="">
      <xdr:nvSpPr>
        <xdr:cNvPr id="310" name="テキスト ボックス 309"/>
        <xdr:cNvSpPr txBox="1"/>
      </xdr:nvSpPr>
      <xdr:spPr>
        <a:xfrm>
          <a:off x="9339794" y="59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160013</xdr:rowOff>
    </xdr:from>
    <xdr:to>
      <xdr:col>12</xdr:col>
      <xdr:colOff>561975</xdr:colOff>
      <xdr:row>36</xdr:row>
      <xdr:rowOff>90163</xdr:rowOff>
    </xdr:to>
    <xdr:sp macro="" textlink="">
      <xdr:nvSpPr>
        <xdr:cNvPr id="311" name="円/楕円 310"/>
        <xdr:cNvSpPr/>
      </xdr:nvSpPr>
      <xdr:spPr>
        <a:xfrm>
          <a:off x="8699500" y="61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106690</xdr:rowOff>
    </xdr:from>
    <xdr:ext cx="599010" cy="259045"/>
    <xdr:sp macro="" textlink="">
      <xdr:nvSpPr>
        <xdr:cNvPr id="312" name="テキスト ボックス 311"/>
        <xdr:cNvSpPr txBox="1"/>
      </xdr:nvSpPr>
      <xdr:spPr>
        <a:xfrm>
          <a:off x="8450794" y="593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24797</xdr:rowOff>
    </xdr:from>
    <xdr:to>
      <xdr:col>11</xdr:col>
      <xdr:colOff>358775</xdr:colOff>
      <xdr:row>36</xdr:row>
      <xdr:rowOff>126397</xdr:rowOff>
    </xdr:to>
    <xdr:sp macro="" textlink="">
      <xdr:nvSpPr>
        <xdr:cNvPr id="313" name="円/楕円 312"/>
        <xdr:cNvSpPr/>
      </xdr:nvSpPr>
      <xdr:spPr>
        <a:xfrm>
          <a:off x="7810500" y="61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142924</xdr:rowOff>
    </xdr:from>
    <xdr:ext cx="599010" cy="259045"/>
    <xdr:sp macro="" textlink="">
      <xdr:nvSpPr>
        <xdr:cNvPr id="314" name="テキスト ボックス 313"/>
        <xdr:cNvSpPr txBox="1"/>
      </xdr:nvSpPr>
      <xdr:spPr>
        <a:xfrm>
          <a:off x="7561794" y="597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45093</xdr:rowOff>
    </xdr:from>
    <xdr:to>
      <xdr:col>10</xdr:col>
      <xdr:colOff>155575</xdr:colOff>
      <xdr:row>36</xdr:row>
      <xdr:rowOff>146693</xdr:rowOff>
    </xdr:to>
    <xdr:sp macro="" textlink="">
      <xdr:nvSpPr>
        <xdr:cNvPr id="315" name="円/楕円 314"/>
        <xdr:cNvSpPr/>
      </xdr:nvSpPr>
      <xdr:spPr>
        <a:xfrm>
          <a:off x="6921500" y="62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163220</xdr:rowOff>
    </xdr:from>
    <xdr:ext cx="599010" cy="259045"/>
    <xdr:sp macro="" textlink="">
      <xdr:nvSpPr>
        <xdr:cNvPr id="316" name="テキスト ボックス 315"/>
        <xdr:cNvSpPr txBox="1"/>
      </xdr:nvSpPr>
      <xdr:spPr>
        <a:xfrm>
          <a:off x="6672794" y="59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2" name="直線コネクタ 341"/>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3"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4" name="直線コネクタ 343"/>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5"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46" name="直線コネクタ 345"/>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70372</xdr:rowOff>
    </xdr:from>
    <xdr:to>
      <xdr:col>15</xdr:col>
      <xdr:colOff>180975</xdr:colOff>
      <xdr:row>58</xdr:row>
      <xdr:rowOff>15880</xdr:rowOff>
    </xdr:to>
    <xdr:cxnSp macro="">
      <xdr:nvCxnSpPr>
        <xdr:cNvPr id="347" name="直線コネクタ 346"/>
        <xdr:cNvCxnSpPr/>
      </xdr:nvCxnSpPr>
      <xdr:spPr>
        <a:xfrm>
          <a:off x="9639300" y="9328672"/>
          <a:ext cx="838200" cy="6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48"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49" name="フローチャート : 判断 348"/>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70372</xdr:rowOff>
    </xdr:from>
    <xdr:to>
      <xdr:col>14</xdr:col>
      <xdr:colOff>28575</xdr:colOff>
      <xdr:row>54</xdr:row>
      <xdr:rowOff>134057</xdr:rowOff>
    </xdr:to>
    <xdr:cxnSp macro="">
      <xdr:nvCxnSpPr>
        <xdr:cNvPr id="350" name="直線コネクタ 349"/>
        <xdr:cNvCxnSpPr/>
      </xdr:nvCxnSpPr>
      <xdr:spPr>
        <a:xfrm flipV="1">
          <a:off x="8750300" y="9328672"/>
          <a:ext cx="889000" cy="6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1" name="フローチャート : 判断 350"/>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2" name="テキスト ボックス 351"/>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99855</xdr:rowOff>
    </xdr:from>
    <xdr:to>
      <xdr:col>12</xdr:col>
      <xdr:colOff>511175</xdr:colOff>
      <xdr:row>54</xdr:row>
      <xdr:rowOff>134057</xdr:rowOff>
    </xdr:to>
    <xdr:cxnSp macro="">
      <xdr:nvCxnSpPr>
        <xdr:cNvPr id="353" name="直線コネクタ 352"/>
        <xdr:cNvCxnSpPr/>
      </xdr:nvCxnSpPr>
      <xdr:spPr>
        <a:xfrm>
          <a:off x="7861300" y="9015255"/>
          <a:ext cx="889000" cy="3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4" name="フローチャート : 判断 353"/>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5" name="テキスト ボックス 354"/>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99855</xdr:rowOff>
    </xdr:from>
    <xdr:to>
      <xdr:col>11</xdr:col>
      <xdr:colOff>307975</xdr:colOff>
      <xdr:row>57</xdr:row>
      <xdr:rowOff>104058</xdr:rowOff>
    </xdr:to>
    <xdr:cxnSp macro="">
      <xdr:nvCxnSpPr>
        <xdr:cNvPr id="356" name="直線コネクタ 355"/>
        <xdr:cNvCxnSpPr/>
      </xdr:nvCxnSpPr>
      <xdr:spPr>
        <a:xfrm flipV="1">
          <a:off x="6972300" y="9015255"/>
          <a:ext cx="889000" cy="86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57" name="フローチャート : 判断 356"/>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58" name="テキスト ボックス 357"/>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59" name="フローチャート : 判断 358"/>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0" name="テキスト ボックス 359"/>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136530</xdr:rowOff>
    </xdr:from>
    <xdr:to>
      <xdr:col>15</xdr:col>
      <xdr:colOff>231775</xdr:colOff>
      <xdr:row>58</xdr:row>
      <xdr:rowOff>66680</xdr:rowOff>
    </xdr:to>
    <xdr:sp macro="" textlink="">
      <xdr:nvSpPr>
        <xdr:cNvPr id="366" name="円/楕円 365"/>
        <xdr:cNvSpPr/>
      </xdr:nvSpPr>
      <xdr:spPr>
        <a:xfrm>
          <a:off x="10426700" y="99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114957</xdr:rowOff>
    </xdr:from>
    <xdr:ext cx="534377" cy="259045"/>
    <xdr:sp macro="" textlink="">
      <xdr:nvSpPr>
        <xdr:cNvPr id="367" name="普通建設事業費該当値テキスト"/>
        <xdr:cNvSpPr txBox="1"/>
      </xdr:nvSpPr>
      <xdr:spPr>
        <a:xfrm>
          <a:off x="10528300" y="98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19572</xdr:rowOff>
    </xdr:from>
    <xdr:to>
      <xdr:col>14</xdr:col>
      <xdr:colOff>79375</xdr:colOff>
      <xdr:row>54</xdr:row>
      <xdr:rowOff>121172</xdr:rowOff>
    </xdr:to>
    <xdr:sp macro="" textlink="">
      <xdr:nvSpPr>
        <xdr:cNvPr id="368" name="円/楕円 367"/>
        <xdr:cNvSpPr/>
      </xdr:nvSpPr>
      <xdr:spPr>
        <a:xfrm>
          <a:off x="9588500" y="92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137699</xdr:rowOff>
    </xdr:from>
    <xdr:ext cx="599010" cy="259045"/>
    <xdr:sp macro="" textlink="">
      <xdr:nvSpPr>
        <xdr:cNvPr id="369" name="テキスト ボックス 368"/>
        <xdr:cNvSpPr txBox="1"/>
      </xdr:nvSpPr>
      <xdr:spPr>
        <a:xfrm>
          <a:off x="9339794" y="90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271,229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83257</xdr:rowOff>
    </xdr:from>
    <xdr:to>
      <xdr:col>12</xdr:col>
      <xdr:colOff>561975</xdr:colOff>
      <xdr:row>55</xdr:row>
      <xdr:rowOff>13407</xdr:rowOff>
    </xdr:to>
    <xdr:sp macro="" textlink="">
      <xdr:nvSpPr>
        <xdr:cNvPr id="370" name="円/楕円 369"/>
        <xdr:cNvSpPr/>
      </xdr:nvSpPr>
      <xdr:spPr>
        <a:xfrm>
          <a:off x="8699500" y="93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29934</xdr:rowOff>
    </xdr:from>
    <xdr:ext cx="599010" cy="259045"/>
    <xdr:sp macro="" textlink="">
      <xdr:nvSpPr>
        <xdr:cNvPr id="371" name="テキスト ボックス 370"/>
        <xdr:cNvSpPr txBox="1"/>
      </xdr:nvSpPr>
      <xdr:spPr>
        <a:xfrm>
          <a:off x="8450794" y="911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251,728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49055</xdr:rowOff>
    </xdr:from>
    <xdr:to>
      <xdr:col>11</xdr:col>
      <xdr:colOff>358775</xdr:colOff>
      <xdr:row>52</xdr:row>
      <xdr:rowOff>150655</xdr:rowOff>
    </xdr:to>
    <xdr:sp macro="" textlink="">
      <xdr:nvSpPr>
        <xdr:cNvPr id="372" name="円/楕円 371"/>
        <xdr:cNvSpPr/>
      </xdr:nvSpPr>
      <xdr:spPr>
        <a:xfrm>
          <a:off x="7810500" y="89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167182</xdr:rowOff>
    </xdr:from>
    <xdr:ext cx="599010" cy="259045"/>
    <xdr:sp macro="" textlink="">
      <xdr:nvSpPr>
        <xdr:cNvPr id="373" name="テキスト ボックス 372"/>
        <xdr:cNvSpPr txBox="1"/>
      </xdr:nvSpPr>
      <xdr:spPr>
        <a:xfrm>
          <a:off x="7561794" y="873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53258</xdr:rowOff>
    </xdr:from>
    <xdr:to>
      <xdr:col>10</xdr:col>
      <xdr:colOff>155575</xdr:colOff>
      <xdr:row>57</xdr:row>
      <xdr:rowOff>154858</xdr:rowOff>
    </xdr:to>
    <xdr:sp macro="" textlink="">
      <xdr:nvSpPr>
        <xdr:cNvPr id="374" name="円/楕円 373"/>
        <xdr:cNvSpPr/>
      </xdr:nvSpPr>
      <xdr:spPr>
        <a:xfrm>
          <a:off x="6921500" y="98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171385</xdr:rowOff>
    </xdr:from>
    <xdr:ext cx="599010" cy="259045"/>
    <xdr:sp macro="" textlink="">
      <xdr:nvSpPr>
        <xdr:cNvPr id="375" name="テキスト ボックス 374"/>
        <xdr:cNvSpPr txBox="1"/>
      </xdr:nvSpPr>
      <xdr:spPr>
        <a:xfrm>
          <a:off x="6672794" y="960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397" name="直線コネクタ 396"/>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0"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1" name="直線コネクタ 400"/>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70750</xdr:rowOff>
    </xdr:from>
    <xdr:to>
      <xdr:col>15</xdr:col>
      <xdr:colOff>180975</xdr:colOff>
      <xdr:row>78</xdr:row>
      <xdr:rowOff>119194</xdr:rowOff>
    </xdr:to>
    <xdr:cxnSp macro="">
      <xdr:nvCxnSpPr>
        <xdr:cNvPr id="402" name="直線コネクタ 401"/>
        <xdr:cNvCxnSpPr/>
      </xdr:nvCxnSpPr>
      <xdr:spPr>
        <a:xfrm>
          <a:off x="9639300" y="12758050"/>
          <a:ext cx="838200" cy="7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3"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4" name="フローチャート : 判断 403"/>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21317</xdr:rowOff>
    </xdr:from>
    <xdr:to>
      <xdr:col>14</xdr:col>
      <xdr:colOff>28575</xdr:colOff>
      <xdr:row>74</xdr:row>
      <xdr:rowOff>70750</xdr:rowOff>
    </xdr:to>
    <xdr:cxnSp macro="">
      <xdr:nvCxnSpPr>
        <xdr:cNvPr id="405" name="直線コネクタ 404"/>
        <xdr:cNvCxnSpPr/>
      </xdr:nvCxnSpPr>
      <xdr:spPr>
        <a:xfrm>
          <a:off x="8750300" y="1270861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06" name="フローチャート : 判断 405"/>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07" name="テキスト ボックス 406"/>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08" name="フローチャート : 判断 407"/>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09" name="テキスト ボックス 408"/>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68394</xdr:rowOff>
    </xdr:from>
    <xdr:to>
      <xdr:col>15</xdr:col>
      <xdr:colOff>231775</xdr:colOff>
      <xdr:row>78</xdr:row>
      <xdr:rowOff>169994</xdr:rowOff>
    </xdr:to>
    <xdr:sp macro="" textlink="">
      <xdr:nvSpPr>
        <xdr:cNvPr id="415" name="円/楕円 414"/>
        <xdr:cNvSpPr/>
      </xdr:nvSpPr>
      <xdr:spPr>
        <a:xfrm>
          <a:off x="10426700" y="134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154771</xdr:rowOff>
    </xdr:from>
    <xdr:ext cx="469744" cy="259045"/>
    <xdr:sp macro="" textlink="">
      <xdr:nvSpPr>
        <xdr:cNvPr id="416" name="普通建設事業費 （ うち新規整備　）該当値テキスト"/>
        <xdr:cNvSpPr txBox="1"/>
      </xdr:nvSpPr>
      <xdr:spPr>
        <a:xfrm>
          <a:off x="10528300" y="1335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19950</xdr:rowOff>
    </xdr:from>
    <xdr:to>
      <xdr:col>14</xdr:col>
      <xdr:colOff>79375</xdr:colOff>
      <xdr:row>74</xdr:row>
      <xdr:rowOff>121550</xdr:rowOff>
    </xdr:to>
    <xdr:sp macro="" textlink="">
      <xdr:nvSpPr>
        <xdr:cNvPr id="417" name="円/楕円 416"/>
        <xdr:cNvSpPr/>
      </xdr:nvSpPr>
      <xdr:spPr>
        <a:xfrm>
          <a:off x="9588500" y="127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138077</xdr:rowOff>
    </xdr:from>
    <xdr:ext cx="599010" cy="259045"/>
    <xdr:sp macro="" textlink="">
      <xdr:nvSpPr>
        <xdr:cNvPr id="418" name="テキスト ボックス 417"/>
        <xdr:cNvSpPr txBox="1"/>
      </xdr:nvSpPr>
      <xdr:spPr>
        <a:xfrm>
          <a:off x="9339794" y="1248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165,081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141967</xdr:rowOff>
    </xdr:from>
    <xdr:to>
      <xdr:col>12</xdr:col>
      <xdr:colOff>561975</xdr:colOff>
      <xdr:row>74</xdr:row>
      <xdr:rowOff>72117</xdr:rowOff>
    </xdr:to>
    <xdr:sp macro="" textlink="">
      <xdr:nvSpPr>
        <xdr:cNvPr id="419" name="円/楕円 418"/>
        <xdr:cNvSpPr/>
      </xdr:nvSpPr>
      <xdr:spPr>
        <a:xfrm>
          <a:off x="8699500" y="126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88644</xdr:rowOff>
    </xdr:from>
    <xdr:ext cx="599010" cy="259045"/>
    <xdr:sp macro="" textlink="">
      <xdr:nvSpPr>
        <xdr:cNvPr id="420" name="テキスト ボックス 419"/>
        <xdr:cNvSpPr txBox="1"/>
      </xdr:nvSpPr>
      <xdr:spPr>
        <a:xfrm>
          <a:off x="8450794" y="124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4" name="テキスト ボックス 43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6" name="テキスト ボックス 43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8" name="テキスト ボックス 43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2" name="直線コネクタ 441"/>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4" name="直線コネクタ 44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5"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46" name="直線コネクタ 445"/>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30300</xdr:rowOff>
    </xdr:from>
    <xdr:to>
      <xdr:col>15</xdr:col>
      <xdr:colOff>180975</xdr:colOff>
      <xdr:row>97</xdr:row>
      <xdr:rowOff>48073</xdr:rowOff>
    </xdr:to>
    <xdr:cxnSp macro="">
      <xdr:nvCxnSpPr>
        <xdr:cNvPr id="447" name="直線コネクタ 446"/>
        <xdr:cNvCxnSpPr/>
      </xdr:nvCxnSpPr>
      <xdr:spPr>
        <a:xfrm>
          <a:off x="9639300" y="16660950"/>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48"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49" name="フローチャート : 判断 448"/>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30300</xdr:rowOff>
    </xdr:from>
    <xdr:to>
      <xdr:col>14</xdr:col>
      <xdr:colOff>28575</xdr:colOff>
      <xdr:row>97</xdr:row>
      <xdr:rowOff>50180</xdr:rowOff>
    </xdr:to>
    <xdr:cxnSp macro="">
      <xdr:nvCxnSpPr>
        <xdr:cNvPr id="450" name="直線コネクタ 449"/>
        <xdr:cNvCxnSpPr/>
      </xdr:nvCxnSpPr>
      <xdr:spPr>
        <a:xfrm flipV="1">
          <a:off x="8750300" y="16660950"/>
          <a:ext cx="8890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1" name="フローチャート : 判断 450"/>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2" name="テキスト ボックス 451"/>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3" name="フローチャート : 判断 452"/>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4" name="テキスト ボックス 453"/>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168723</xdr:rowOff>
    </xdr:from>
    <xdr:to>
      <xdr:col>15</xdr:col>
      <xdr:colOff>231775</xdr:colOff>
      <xdr:row>97</xdr:row>
      <xdr:rowOff>98873</xdr:rowOff>
    </xdr:to>
    <xdr:sp macro="" textlink="">
      <xdr:nvSpPr>
        <xdr:cNvPr id="460" name="円/楕円 459"/>
        <xdr:cNvSpPr/>
      </xdr:nvSpPr>
      <xdr:spPr>
        <a:xfrm>
          <a:off x="10426700" y="166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147150</xdr:rowOff>
    </xdr:from>
    <xdr:ext cx="534377" cy="259045"/>
    <xdr:sp macro="" textlink="">
      <xdr:nvSpPr>
        <xdr:cNvPr id="461" name="普通建設事業費 （ うち更新整備　）該当値テキスト"/>
        <xdr:cNvSpPr txBox="1"/>
      </xdr:nvSpPr>
      <xdr:spPr>
        <a:xfrm>
          <a:off x="10528300" y="166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150950</xdr:rowOff>
    </xdr:from>
    <xdr:to>
      <xdr:col>14</xdr:col>
      <xdr:colOff>79375</xdr:colOff>
      <xdr:row>97</xdr:row>
      <xdr:rowOff>81100</xdr:rowOff>
    </xdr:to>
    <xdr:sp macro="" textlink="">
      <xdr:nvSpPr>
        <xdr:cNvPr id="462" name="円/楕円 461"/>
        <xdr:cNvSpPr/>
      </xdr:nvSpPr>
      <xdr:spPr>
        <a:xfrm>
          <a:off x="9588500" y="166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97627</xdr:rowOff>
    </xdr:from>
    <xdr:ext cx="534377" cy="259045"/>
    <xdr:sp macro="" textlink="">
      <xdr:nvSpPr>
        <xdr:cNvPr id="463" name="テキスト ボックス 462"/>
        <xdr:cNvSpPr txBox="1"/>
      </xdr:nvSpPr>
      <xdr:spPr>
        <a:xfrm>
          <a:off x="9372111" y="163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170830</xdr:rowOff>
    </xdr:from>
    <xdr:to>
      <xdr:col>12</xdr:col>
      <xdr:colOff>561975</xdr:colOff>
      <xdr:row>97</xdr:row>
      <xdr:rowOff>100980</xdr:rowOff>
    </xdr:to>
    <xdr:sp macro="" textlink="">
      <xdr:nvSpPr>
        <xdr:cNvPr id="464" name="円/楕円 463"/>
        <xdr:cNvSpPr/>
      </xdr:nvSpPr>
      <xdr:spPr>
        <a:xfrm>
          <a:off x="8699500" y="166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117507</xdr:rowOff>
    </xdr:from>
    <xdr:ext cx="534377" cy="259045"/>
    <xdr:sp macro="" textlink="">
      <xdr:nvSpPr>
        <xdr:cNvPr id="465" name="テキスト ボックス 464"/>
        <xdr:cNvSpPr txBox="1"/>
      </xdr:nvSpPr>
      <xdr:spPr>
        <a:xfrm>
          <a:off x="8483111" y="1640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89" name="直線コネクタ 488"/>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2"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3" name="直線コネクタ 492"/>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167475</xdr:rowOff>
    </xdr:from>
    <xdr:to>
      <xdr:col>23</xdr:col>
      <xdr:colOff>517525</xdr:colOff>
      <xdr:row>39</xdr:row>
      <xdr:rowOff>42863</xdr:rowOff>
    </xdr:to>
    <xdr:cxnSp macro="">
      <xdr:nvCxnSpPr>
        <xdr:cNvPr id="494" name="直線コネクタ 493"/>
        <xdr:cNvCxnSpPr/>
      </xdr:nvCxnSpPr>
      <xdr:spPr>
        <a:xfrm>
          <a:off x="15481300" y="6682575"/>
          <a:ext cx="8382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5"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496" name="フローチャート : 判断 495"/>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137858</xdr:rowOff>
    </xdr:from>
    <xdr:to>
      <xdr:col>22</xdr:col>
      <xdr:colOff>365125</xdr:colOff>
      <xdr:row>38</xdr:row>
      <xdr:rowOff>167475</xdr:rowOff>
    </xdr:to>
    <xdr:cxnSp macro="">
      <xdr:nvCxnSpPr>
        <xdr:cNvPr id="497" name="直線コネクタ 496"/>
        <xdr:cNvCxnSpPr/>
      </xdr:nvCxnSpPr>
      <xdr:spPr>
        <a:xfrm>
          <a:off x="14592300" y="6652958"/>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498" name="フローチャート : 判断 497"/>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499" name="テキスト ボックス 498"/>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121589</xdr:rowOff>
    </xdr:from>
    <xdr:to>
      <xdr:col>21</xdr:col>
      <xdr:colOff>161925</xdr:colOff>
      <xdr:row>38</xdr:row>
      <xdr:rowOff>137858</xdr:rowOff>
    </xdr:to>
    <xdr:cxnSp macro="">
      <xdr:nvCxnSpPr>
        <xdr:cNvPr id="500" name="直線コネクタ 499"/>
        <xdr:cNvCxnSpPr/>
      </xdr:nvCxnSpPr>
      <xdr:spPr>
        <a:xfrm>
          <a:off x="13703300" y="663668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1" name="フローチャート : 判断 500"/>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2" name="テキスト ボックス 501"/>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86499</xdr:rowOff>
    </xdr:from>
    <xdr:to>
      <xdr:col>19</xdr:col>
      <xdr:colOff>644525</xdr:colOff>
      <xdr:row>38</xdr:row>
      <xdr:rowOff>121589</xdr:rowOff>
    </xdr:to>
    <xdr:cxnSp macro="">
      <xdr:nvCxnSpPr>
        <xdr:cNvPr id="503" name="直線コネクタ 502"/>
        <xdr:cNvCxnSpPr/>
      </xdr:nvCxnSpPr>
      <xdr:spPr>
        <a:xfrm>
          <a:off x="12814300" y="6601599"/>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4" name="フローチャート : 判断 503"/>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5" name="テキスト ボックス 504"/>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06" name="フローチャート : 判断 505"/>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139146</xdr:rowOff>
    </xdr:from>
    <xdr:ext cx="469744" cy="259045"/>
    <xdr:sp macro="" textlink="">
      <xdr:nvSpPr>
        <xdr:cNvPr id="507" name="テキスト ボックス 506"/>
        <xdr:cNvSpPr txBox="1"/>
      </xdr:nvSpPr>
      <xdr:spPr>
        <a:xfrm>
          <a:off x="12579427" y="665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163513</xdr:rowOff>
    </xdr:from>
    <xdr:to>
      <xdr:col>23</xdr:col>
      <xdr:colOff>568325</xdr:colOff>
      <xdr:row>39</xdr:row>
      <xdr:rowOff>93663</xdr:rowOff>
    </xdr:to>
    <xdr:sp macro="" textlink="">
      <xdr:nvSpPr>
        <xdr:cNvPr id="513" name="円/楕円 512"/>
        <xdr:cNvSpPr/>
      </xdr:nvSpPr>
      <xdr:spPr>
        <a:xfrm>
          <a:off x="162687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78440</xdr:rowOff>
    </xdr:from>
    <xdr:ext cx="378565" cy="259045"/>
    <xdr:sp macro="" textlink="">
      <xdr:nvSpPr>
        <xdr:cNvPr id="514" name="災害復旧事業費該当値テキスト"/>
        <xdr:cNvSpPr txBox="1"/>
      </xdr:nvSpPr>
      <xdr:spPr>
        <a:xfrm>
          <a:off x="16370300" y="65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116675</xdr:rowOff>
    </xdr:from>
    <xdr:to>
      <xdr:col>22</xdr:col>
      <xdr:colOff>415925</xdr:colOff>
      <xdr:row>39</xdr:row>
      <xdr:rowOff>46825</xdr:rowOff>
    </xdr:to>
    <xdr:sp macro="" textlink="">
      <xdr:nvSpPr>
        <xdr:cNvPr id="515" name="円/楕円 514"/>
        <xdr:cNvSpPr/>
      </xdr:nvSpPr>
      <xdr:spPr>
        <a:xfrm>
          <a:off x="15430500" y="6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37952</xdr:rowOff>
    </xdr:from>
    <xdr:ext cx="469744" cy="259045"/>
    <xdr:sp macro="" textlink="">
      <xdr:nvSpPr>
        <xdr:cNvPr id="516" name="テキスト ボックス 515"/>
        <xdr:cNvSpPr txBox="1"/>
      </xdr:nvSpPr>
      <xdr:spPr>
        <a:xfrm>
          <a:off x="15246427" y="672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87058</xdr:rowOff>
    </xdr:from>
    <xdr:to>
      <xdr:col>21</xdr:col>
      <xdr:colOff>212725</xdr:colOff>
      <xdr:row>39</xdr:row>
      <xdr:rowOff>17208</xdr:rowOff>
    </xdr:to>
    <xdr:sp macro="" textlink="">
      <xdr:nvSpPr>
        <xdr:cNvPr id="517" name="円/楕円 516"/>
        <xdr:cNvSpPr/>
      </xdr:nvSpPr>
      <xdr:spPr>
        <a:xfrm>
          <a:off x="14541500" y="66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8335</xdr:rowOff>
    </xdr:from>
    <xdr:ext cx="469744" cy="259045"/>
    <xdr:sp macro="" textlink="">
      <xdr:nvSpPr>
        <xdr:cNvPr id="518" name="テキスト ボックス 517"/>
        <xdr:cNvSpPr txBox="1"/>
      </xdr:nvSpPr>
      <xdr:spPr>
        <a:xfrm>
          <a:off x="14357427" y="66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70789</xdr:rowOff>
    </xdr:from>
    <xdr:to>
      <xdr:col>20</xdr:col>
      <xdr:colOff>9525</xdr:colOff>
      <xdr:row>39</xdr:row>
      <xdr:rowOff>939</xdr:rowOff>
    </xdr:to>
    <xdr:sp macro="" textlink="">
      <xdr:nvSpPr>
        <xdr:cNvPr id="519" name="円/楕円 518"/>
        <xdr:cNvSpPr/>
      </xdr:nvSpPr>
      <xdr:spPr>
        <a:xfrm>
          <a:off x="13652500" y="65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163516</xdr:rowOff>
    </xdr:from>
    <xdr:ext cx="469744" cy="259045"/>
    <xdr:sp macro="" textlink="">
      <xdr:nvSpPr>
        <xdr:cNvPr id="520" name="テキスト ボックス 519"/>
        <xdr:cNvSpPr txBox="1"/>
      </xdr:nvSpPr>
      <xdr:spPr>
        <a:xfrm>
          <a:off x="13468427" y="66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35699</xdr:rowOff>
    </xdr:from>
    <xdr:to>
      <xdr:col>18</xdr:col>
      <xdr:colOff>492125</xdr:colOff>
      <xdr:row>38</xdr:row>
      <xdr:rowOff>137299</xdr:rowOff>
    </xdr:to>
    <xdr:sp macro="" textlink="">
      <xdr:nvSpPr>
        <xdr:cNvPr id="521" name="円/楕円 520"/>
        <xdr:cNvSpPr/>
      </xdr:nvSpPr>
      <xdr:spPr>
        <a:xfrm>
          <a:off x="12763500" y="65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153827</xdr:rowOff>
    </xdr:from>
    <xdr:ext cx="534377" cy="259045"/>
    <xdr:sp macro="" textlink="">
      <xdr:nvSpPr>
        <xdr:cNvPr id="522" name="テキスト ボックス 521"/>
        <xdr:cNvSpPr txBox="1"/>
      </xdr:nvSpPr>
      <xdr:spPr>
        <a:xfrm>
          <a:off x="12547111" y="63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2" name="直線コネクタ 58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3" name="テキスト ボックス 58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1" name="直線コネクタ 590"/>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2"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3" name="直線コネクタ 592"/>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4"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5" name="直線コネクタ 594"/>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52267</xdr:rowOff>
    </xdr:from>
    <xdr:to>
      <xdr:col>23</xdr:col>
      <xdr:colOff>517525</xdr:colOff>
      <xdr:row>77</xdr:row>
      <xdr:rowOff>100416</xdr:rowOff>
    </xdr:to>
    <xdr:cxnSp macro="">
      <xdr:nvCxnSpPr>
        <xdr:cNvPr id="596" name="直線コネクタ 595"/>
        <xdr:cNvCxnSpPr/>
      </xdr:nvCxnSpPr>
      <xdr:spPr>
        <a:xfrm flipV="1">
          <a:off x="15481300" y="13253917"/>
          <a:ext cx="838200" cy="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597"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598" name="フローチャート : 判断 597"/>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100416</xdr:rowOff>
    </xdr:from>
    <xdr:to>
      <xdr:col>22</xdr:col>
      <xdr:colOff>365125</xdr:colOff>
      <xdr:row>77</xdr:row>
      <xdr:rowOff>116456</xdr:rowOff>
    </xdr:to>
    <xdr:cxnSp macro="">
      <xdr:nvCxnSpPr>
        <xdr:cNvPr id="599" name="直線コネクタ 598"/>
        <xdr:cNvCxnSpPr/>
      </xdr:nvCxnSpPr>
      <xdr:spPr>
        <a:xfrm flipV="1">
          <a:off x="14592300" y="1330206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0" name="フローチャート : 判断 599"/>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1" name="テキスト ボックス 600"/>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116456</xdr:rowOff>
    </xdr:from>
    <xdr:to>
      <xdr:col>21</xdr:col>
      <xdr:colOff>161925</xdr:colOff>
      <xdr:row>77</xdr:row>
      <xdr:rowOff>123526</xdr:rowOff>
    </xdr:to>
    <xdr:cxnSp macro="">
      <xdr:nvCxnSpPr>
        <xdr:cNvPr id="602" name="直線コネクタ 601"/>
        <xdr:cNvCxnSpPr/>
      </xdr:nvCxnSpPr>
      <xdr:spPr>
        <a:xfrm flipV="1">
          <a:off x="13703300" y="1331810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3" name="フローチャート : 判断 602"/>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4" name="テキスト ボックス 603"/>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120955</xdr:rowOff>
    </xdr:from>
    <xdr:to>
      <xdr:col>19</xdr:col>
      <xdr:colOff>644525</xdr:colOff>
      <xdr:row>77</xdr:row>
      <xdr:rowOff>123526</xdr:rowOff>
    </xdr:to>
    <xdr:cxnSp macro="">
      <xdr:nvCxnSpPr>
        <xdr:cNvPr id="605" name="直線コネクタ 604"/>
        <xdr:cNvCxnSpPr/>
      </xdr:nvCxnSpPr>
      <xdr:spPr>
        <a:xfrm>
          <a:off x="12814300" y="13322605"/>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06" name="フローチャート : 判断 605"/>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07" name="テキスト ボックス 606"/>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08" name="フローチャート : 判断 607"/>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09" name="テキスト ボックス 608"/>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1467</xdr:rowOff>
    </xdr:from>
    <xdr:to>
      <xdr:col>23</xdr:col>
      <xdr:colOff>568325</xdr:colOff>
      <xdr:row>77</xdr:row>
      <xdr:rowOff>103067</xdr:rowOff>
    </xdr:to>
    <xdr:sp macro="" textlink="">
      <xdr:nvSpPr>
        <xdr:cNvPr id="615" name="円/楕円 614"/>
        <xdr:cNvSpPr/>
      </xdr:nvSpPr>
      <xdr:spPr>
        <a:xfrm>
          <a:off x="16268700" y="132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87844</xdr:rowOff>
    </xdr:from>
    <xdr:ext cx="534377" cy="259045"/>
    <xdr:sp macro="" textlink="">
      <xdr:nvSpPr>
        <xdr:cNvPr id="616" name="公債費該当値テキスト"/>
        <xdr:cNvSpPr txBox="1"/>
      </xdr:nvSpPr>
      <xdr:spPr>
        <a:xfrm>
          <a:off x="16370300" y="131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49616</xdr:rowOff>
    </xdr:from>
    <xdr:to>
      <xdr:col>22</xdr:col>
      <xdr:colOff>415925</xdr:colOff>
      <xdr:row>77</xdr:row>
      <xdr:rowOff>151216</xdr:rowOff>
    </xdr:to>
    <xdr:sp macro="" textlink="">
      <xdr:nvSpPr>
        <xdr:cNvPr id="617" name="円/楕円 616"/>
        <xdr:cNvSpPr/>
      </xdr:nvSpPr>
      <xdr:spPr>
        <a:xfrm>
          <a:off x="15430500" y="132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142343</xdr:rowOff>
    </xdr:from>
    <xdr:ext cx="534377" cy="259045"/>
    <xdr:sp macro="" textlink="">
      <xdr:nvSpPr>
        <xdr:cNvPr id="618" name="テキスト ボックス 617"/>
        <xdr:cNvSpPr txBox="1"/>
      </xdr:nvSpPr>
      <xdr:spPr>
        <a:xfrm>
          <a:off x="15214111" y="133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65656</xdr:rowOff>
    </xdr:from>
    <xdr:to>
      <xdr:col>21</xdr:col>
      <xdr:colOff>212725</xdr:colOff>
      <xdr:row>77</xdr:row>
      <xdr:rowOff>167256</xdr:rowOff>
    </xdr:to>
    <xdr:sp macro="" textlink="">
      <xdr:nvSpPr>
        <xdr:cNvPr id="619" name="円/楕円 618"/>
        <xdr:cNvSpPr/>
      </xdr:nvSpPr>
      <xdr:spPr>
        <a:xfrm>
          <a:off x="14541500" y="132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158383</xdr:rowOff>
    </xdr:from>
    <xdr:ext cx="534377" cy="259045"/>
    <xdr:sp macro="" textlink="">
      <xdr:nvSpPr>
        <xdr:cNvPr id="620" name="テキスト ボックス 619"/>
        <xdr:cNvSpPr txBox="1"/>
      </xdr:nvSpPr>
      <xdr:spPr>
        <a:xfrm>
          <a:off x="14325111" y="133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72726</xdr:rowOff>
    </xdr:from>
    <xdr:to>
      <xdr:col>20</xdr:col>
      <xdr:colOff>9525</xdr:colOff>
      <xdr:row>78</xdr:row>
      <xdr:rowOff>2876</xdr:rowOff>
    </xdr:to>
    <xdr:sp macro="" textlink="">
      <xdr:nvSpPr>
        <xdr:cNvPr id="621" name="円/楕円 620"/>
        <xdr:cNvSpPr/>
      </xdr:nvSpPr>
      <xdr:spPr>
        <a:xfrm>
          <a:off x="13652500" y="132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165453</xdr:rowOff>
    </xdr:from>
    <xdr:ext cx="534377" cy="259045"/>
    <xdr:sp macro="" textlink="">
      <xdr:nvSpPr>
        <xdr:cNvPr id="622" name="テキスト ボックス 621"/>
        <xdr:cNvSpPr txBox="1"/>
      </xdr:nvSpPr>
      <xdr:spPr>
        <a:xfrm>
          <a:off x="13436111" y="133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70155</xdr:rowOff>
    </xdr:from>
    <xdr:to>
      <xdr:col>18</xdr:col>
      <xdr:colOff>492125</xdr:colOff>
      <xdr:row>78</xdr:row>
      <xdr:rowOff>305</xdr:rowOff>
    </xdr:to>
    <xdr:sp macro="" textlink="">
      <xdr:nvSpPr>
        <xdr:cNvPr id="623" name="円/楕円 622"/>
        <xdr:cNvSpPr/>
      </xdr:nvSpPr>
      <xdr:spPr>
        <a:xfrm>
          <a:off x="12763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162882</xdr:rowOff>
    </xdr:from>
    <xdr:ext cx="534377" cy="259045"/>
    <xdr:sp macro="" textlink="">
      <xdr:nvSpPr>
        <xdr:cNvPr id="624" name="テキスト ボックス 623"/>
        <xdr:cNvSpPr txBox="1"/>
      </xdr:nvSpPr>
      <xdr:spPr>
        <a:xfrm>
          <a:off x="12547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5" name="直線コネクタ 63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6" name="テキスト ボックス 63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7" name="直線コネクタ 63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8" name="テキスト ボックス 63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9" name="直線コネクタ 63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0" name="テキスト ボックス 63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1" name="直線コネクタ 64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2" name="テキスト ボックス 64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4" name="テキスト ボックス 64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46" name="直線コネクタ 645"/>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47"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48" name="直線コネクタ 647"/>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49"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0" name="直線コネクタ 649"/>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67444</xdr:rowOff>
    </xdr:from>
    <xdr:to>
      <xdr:col>23</xdr:col>
      <xdr:colOff>517525</xdr:colOff>
      <xdr:row>98</xdr:row>
      <xdr:rowOff>108564</xdr:rowOff>
    </xdr:to>
    <xdr:cxnSp macro="">
      <xdr:nvCxnSpPr>
        <xdr:cNvPr id="651" name="直線コネクタ 650"/>
        <xdr:cNvCxnSpPr/>
      </xdr:nvCxnSpPr>
      <xdr:spPr>
        <a:xfrm flipV="1">
          <a:off x="15481300" y="16869544"/>
          <a:ext cx="8382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2"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3" name="フローチャート : 判断 652"/>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108564</xdr:rowOff>
    </xdr:from>
    <xdr:to>
      <xdr:col>22</xdr:col>
      <xdr:colOff>365125</xdr:colOff>
      <xdr:row>98</xdr:row>
      <xdr:rowOff>138384</xdr:rowOff>
    </xdr:to>
    <xdr:cxnSp macro="">
      <xdr:nvCxnSpPr>
        <xdr:cNvPr id="654" name="直線コネクタ 653"/>
        <xdr:cNvCxnSpPr/>
      </xdr:nvCxnSpPr>
      <xdr:spPr>
        <a:xfrm flipV="1">
          <a:off x="14592300" y="16910664"/>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5" name="フローチャート : 判断 654"/>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56" name="テキスト ボックス 655"/>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106902</xdr:rowOff>
    </xdr:from>
    <xdr:to>
      <xdr:col>21</xdr:col>
      <xdr:colOff>161925</xdr:colOff>
      <xdr:row>98</xdr:row>
      <xdr:rowOff>138384</xdr:rowOff>
    </xdr:to>
    <xdr:cxnSp macro="">
      <xdr:nvCxnSpPr>
        <xdr:cNvPr id="657" name="直線コネクタ 656"/>
        <xdr:cNvCxnSpPr/>
      </xdr:nvCxnSpPr>
      <xdr:spPr>
        <a:xfrm>
          <a:off x="13703300" y="16909002"/>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58" name="フローチャート : 判断 657"/>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59" name="テキスト ボックス 658"/>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96061</xdr:rowOff>
    </xdr:from>
    <xdr:to>
      <xdr:col>19</xdr:col>
      <xdr:colOff>644525</xdr:colOff>
      <xdr:row>98</xdr:row>
      <xdr:rowOff>106902</xdr:rowOff>
    </xdr:to>
    <xdr:cxnSp macro="">
      <xdr:nvCxnSpPr>
        <xdr:cNvPr id="660" name="直線コネクタ 659"/>
        <xdr:cNvCxnSpPr/>
      </xdr:nvCxnSpPr>
      <xdr:spPr>
        <a:xfrm>
          <a:off x="12814300" y="16898161"/>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1" name="フローチャート : 判断 660"/>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2" name="テキスト ボックス 661"/>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3" name="フローチャート : 判断 662"/>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4" name="テキスト ボックス 663"/>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16644</xdr:rowOff>
    </xdr:from>
    <xdr:to>
      <xdr:col>23</xdr:col>
      <xdr:colOff>568325</xdr:colOff>
      <xdr:row>98</xdr:row>
      <xdr:rowOff>118244</xdr:rowOff>
    </xdr:to>
    <xdr:sp macro="" textlink="">
      <xdr:nvSpPr>
        <xdr:cNvPr id="670" name="円/楕円 669"/>
        <xdr:cNvSpPr/>
      </xdr:nvSpPr>
      <xdr:spPr>
        <a:xfrm>
          <a:off x="16268700" y="168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1"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57764</xdr:rowOff>
    </xdr:from>
    <xdr:to>
      <xdr:col>22</xdr:col>
      <xdr:colOff>415925</xdr:colOff>
      <xdr:row>98</xdr:row>
      <xdr:rowOff>159364</xdr:rowOff>
    </xdr:to>
    <xdr:sp macro="" textlink="">
      <xdr:nvSpPr>
        <xdr:cNvPr id="672" name="円/楕円 671"/>
        <xdr:cNvSpPr/>
      </xdr:nvSpPr>
      <xdr:spPr>
        <a:xfrm>
          <a:off x="15430500" y="168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150491</xdr:rowOff>
    </xdr:from>
    <xdr:ext cx="534377" cy="259045"/>
    <xdr:sp macro="" textlink="">
      <xdr:nvSpPr>
        <xdr:cNvPr id="673" name="テキスト ボックス 672"/>
        <xdr:cNvSpPr txBox="1"/>
      </xdr:nvSpPr>
      <xdr:spPr>
        <a:xfrm>
          <a:off x="15214111" y="169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87584</xdr:rowOff>
    </xdr:from>
    <xdr:to>
      <xdr:col>21</xdr:col>
      <xdr:colOff>212725</xdr:colOff>
      <xdr:row>99</xdr:row>
      <xdr:rowOff>17734</xdr:rowOff>
    </xdr:to>
    <xdr:sp macro="" textlink="">
      <xdr:nvSpPr>
        <xdr:cNvPr id="674" name="円/楕円 673"/>
        <xdr:cNvSpPr/>
      </xdr:nvSpPr>
      <xdr:spPr>
        <a:xfrm>
          <a:off x="14541500" y="16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8861</xdr:rowOff>
    </xdr:from>
    <xdr:ext cx="378565" cy="259045"/>
    <xdr:sp macro="" textlink="">
      <xdr:nvSpPr>
        <xdr:cNvPr id="675" name="テキスト ボックス 674"/>
        <xdr:cNvSpPr txBox="1"/>
      </xdr:nvSpPr>
      <xdr:spPr>
        <a:xfrm>
          <a:off x="14403017" y="1698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56102</xdr:rowOff>
    </xdr:from>
    <xdr:to>
      <xdr:col>20</xdr:col>
      <xdr:colOff>9525</xdr:colOff>
      <xdr:row>98</xdr:row>
      <xdr:rowOff>157702</xdr:rowOff>
    </xdr:to>
    <xdr:sp macro="" textlink="">
      <xdr:nvSpPr>
        <xdr:cNvPr id="676" name="円/楕円 675"/>
        <xdr:cNvSpPr/>
      </xdr:nvSpPr>
      <xdr:spPr>
        <a:xfrm>
          <a:off x="13652500" y="168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148829</xdr:rowOff>
    </xdr:from>
    <xdr:ext cx="534377" cy="259045"/>
    <xdr:sp macro="" textlink="">
      <xdr:nvSpPr>
        <xdr:cNvPr id="677" name="テキスト ボックス 676"/>
        <xdr:cNvSpPr txBox="1"/>
      </xdr:nvSpPr>
      <xdr:spPr>
        <a:xfrm>
          <a:off x="13436111" y="169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45261</xdr:rowOff>
    </xdr:from>
    <xdr:to>
      <xdr:col>18</xdr:col>
      <xdr:colOff>492125</xdr:colOff>
      <xdr:row>98</xdr:row>
      <xdr:rowOff>146861</xdr:rowOff>
    </xdr:to>
    <xdr:sp macro="" textlink="">
      <xdr:nvSpPr>
        <xdr:cNvPr id="678" name="円/楕円 677"/>
        <xdr:cNvSpPr/>
      </xdr:nvSpPr>
      <xdr:spPr>
        <a:xfrm>
          <a:off x="12763500" y="168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137988</xdr:rowOff>
    </xdr:from>
    <xdr:ext cx="534377" cy="259045"/>
    <xdr:sp macro="" textlink="">
      <xdr:nvSpPr>
        <xdr:cNvPr id="679" name="テキスト ボックス 678"/>
        <xdr:cNvSpPr txBox="1"/>
      </xdr:nvSpPr>
      <xdr:spPr>
        <a:xfrm>
          <a:off x="12547111" y="169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3" name="テキスト ボックス 69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5" name="テキスト ボックス 69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7" name="テキスト ボックス 69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9" name="テキスト ボックス 69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3" name="直線コネクタ 70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06"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07" name="直線コネクタ 70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8" name="直線コネクタ 70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09"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0" name="フローチャート : 判断 709"/>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1" name="直線コネクタ 71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2" name="フローチャート : 判断 711"/>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3" name="テキスト ボックス 712"/>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4" name="直線コネクタ 71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5" name="フローチャート : 判断 714"/>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16" name="テキスト ボックス 715"/>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29210</xdr:rowOff>
    </xdr:from>
    <xdr:to>
      <xdr:col>28</xdr:col>
      <xdr:colOff>314325</xdr:colOff>
      <xdr:row>39</xdr:row>
      <xdr:rowOff>44450</xdr:rowOff>
    </xdr:to>
    <xdr:cxnSp macro="">
      <xdr:nvCxnSpPr>
        <xdr:cNvPr id="717" name="直線コネクタ 716"/>
        <xdr:cNvCxnSpPr/>
      </xdr:nvCxnSpPr>
      <xdr:spPr>
        <a:xfrm>
          <a:off x="18656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18" name="フローチャート : 判断 717"/>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19" name="テキスト ボックス 718"/>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0" name="フローチャート : 判断 719"/>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1" name="テキスト ボックス 720"/>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7" name="円/楕円 72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9" name="円/楕円 72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0" name="テキスト ボックス 72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1" name="円/楕円 73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2" name="テキスト ボックス 73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3" name="円/楕円 73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4" name="テキスト ボックス 73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149860</xdr:rowOff>
    </xdr:from>
    <xdr:to>
      <xdr:col>27</xdr:col>
      <xdr:colOff>161925</xdr:colOff>
      <xdr:row>39</xdr:row>
      <xdr:rowOff>80010</xdr:rowOff>
    </xdr:to>
    <xdr:sp macro="" textlink="">
      <xdr:nvSpPr>
        <xdr:cNvPr id="735" name="円/楕円 734"/>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71137</xdr:rowOff>
    </xdr:from>
    <xdr:ext cx="378565" cy="259045"/>
    <xdr:sp macro="" textlink="">
      <xdr:nvSpPr>
        <xdr:cNvPr id="736" name="テキスト ボックス 73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0" name="テキスト ボックス 74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0" name="直線コネクタ 759"/>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3"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4" name="直線コネクタ 763"/>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76378</xdr:rowOff>
    </xdr:from>
    <xdr:to>
      <xdr:col>32</xdr:col>
      <xdr:colOff>187325</xdr:colOff>
      <xdr:row>55</xdr:row>
      <xdr:rowOff>143434</xdr:rowOff>
    </xdr:to>
    <xdr:cxnSp macro="">
      <xdr:nvCxnSpPr>
        <xdr:cNvPr id="765" name="直線コネクタ 764"/>
        <xdr:cNvCxnSpPr/>
      </xdr:nvCxnSpPr>
      <xdr:spPr>
        <a:xfrm>
          <a:off x="21323300" y="9506128"/>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66"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67" name="フローチャート : 判断 766"/>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17780</xdr:rowOff>
    </xdr:from>
    <xdr:to>
      <xdr:col>31</xdr:col>
      <xdr:colOff>34925</xdr:colOff>
      <xdr:row>55</xdr:row>
      <xdr:rowOff>76378</xdr:rowOff>
    </xdr:to>
    <xdr:cxnSp macro="">
      <xdr:nvCxnSpPr>
        <xdr:cNvPr id="768" name="直線コネクタ 767"/>
        <xdr:cNvCxnSpPr/>
      </xdr:nvCxnSpPr>
      <xdr:spPr>
        <a:xfrm>
          <a:off x="20434300" y="9447530"/>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69" name="フローチャート : 判断 768"/>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0" name="テキスト ボックス 769"/>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100838</xdr:rowOff>
    </xdr:from>
    <xdr:to>
      <xdr:col>29</xdr:col>
      <xdr:colOff>517525</xdr:colOff>
      <xdr:row>55</xdr:row>
      <xdr:rowOff>17780</xdr:rowOff>
    </xdr:to>
    <xdr:cxnSp macro="">
      <xdr:nvCxnSpPr>
        <xdr:cNvPr id="771" name="直線コネクタ 770"/>
        <xdr:cNvCxnSpPr/>
      </xdr:nvCxnSpPr>
      <xdr:spPr>
        <a:xfrm>
          <a:off x="19545300" y="935913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2" name="フローチャート : 判断 771"/>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73" name="テキスト ボックス 772"/>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20447</xdr:rowOff>
    </xdr:from>
    <xdr:to>
      <xdr:col>28</xdr:col>
      <xdr:colOff>314325</xdr:colOff>
      <xdr:row>54</xdr:row>
      <xdr:rowOff>100838</xdr:rowOff>
    </xdr:to>
    <xdr:cxnSp macro="">
      <xdr:nvCxnSpPr>
        <xdr:cNvPr id="774" name="直線コネクタ 773"/>
        <xdr:cNvCxnSpPr/>
      </xdr:nvCxnSpPr>
      <xdr:spPr>
        <a:xfrm>
          <a:off x="18656300" y="927874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5" name="フローチャート : 判断 774"/>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33494</xdr:rowOff>
    </xdr:from>
    <xdr:ext cx="469744" cy="259045"/>
    <xdr:sp macro="" textlink="">
      <xdr:nvSpPr>
        <xdr:cNvPr id="776" name="テキスト ボックス 775"/>
        <xdr:cNvSpPr txBox="1"/>
      </xdr:nvSpPr>
      <xdr:spPr>
        <a:xfrm>
          <a:off x="19310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77" name="フローチャート : 判断 776"/>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78" name="テキスト ボックス 777"/>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92634</xdr:rowOff>
    </xdr:from>
    <xdr:to>
      <xdr:col>32</xdr:col>
      <xdr:colOff>238125</xdr:colOff>
      <xdr:row>56</xdr:row>
      <xdr:rowOff>22784</xdr:rowOff>
    </xdr:to>
    <xdr:sp macro="" textlink="">
      <xdr:nvSpPr>
        <xdr:cNvPr id="784" name="円/楕円 783"/>
        <xdr:cNvSpPr/>
      </xdr:nvSpPr>
      <xdr:spPr>
        <a:xfrm>
          <a:off x="22110700" y="95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115511</xdr:rowOff>
    </xdr:from>
    <xdr:ext cx="469744" cy="259045"/>
    <xdr:sp macro="" textlink="">
      <xdr:nvSpPr>
        <xdr:cNvPr id="785" name="貸付金該当値テキスト"/>
        <xdr:cNvSpPr txBox="1"/>
      </xdr:nvSpPr>
      <xdr:spPr>
        <a:xfrm>
          <a:off x="22212300" y="937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25578</xdr:rowOff>
    </xdr:from>
    <xdr:to>
      <xdr:col>31</xdr:col>
      <xdr:colOff>85725</xdr:colOff>
      <xdr:row>55</xdr:row>
      <xdr:rowOff>127178</xdr:rowOff>
    </xdr:to>
    <xdr:sp macro="" textlink="">
      <xdr:nvSpPr>
        <xdr:cNvPr id="786" name="円/楕円 785"/>
        <xdr:cNvSpPr/>
      </xdr:nvSpPr>
      <xdr:spPr>
        <a:xfrm>
          <a:off x="21272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143705</xdr:rowOff>
    </xdr:from>
    <xdr:ext cx="469744" cy="259045"/>
    <xdr:sp macro="" textlink="">
      <xdr:nvSpPr>
        <xdr:cNvPr id="787" name="テキスト ボックス 786"/>
        <xdr:cNvSpPr txBox="1"/>
      </xdr:nvSpPr>
      <xdr:spPr>
        <a:xfrm>
          <a:off x="21088427" y="9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138430</xdr:rowOff>
    </xdr:from>
    <xdr:to>
      <xdr:col>29</xdr:col>
      <xdr:colOff>568325</xdr:colOff>
      <xdr:row>55</xdr:row>
      <xdr:rowOff>68580</xdr:rowOff>
    </xdr:to>
    <xdr:sp macro="" textlink="">
      <xdr:nvSpPr>
        <xdr:cNvPr id="788" name="円/楕円 787"/>
        <xdr:cNvSpPr/>
      </xdr:nvSpPr>
      <xdr:spPr>
        <a:xfrm>
          <a:off x="20383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85107</xdr:rowOff>
    </xdr:from>
    <xdr:ext cx="469744" cy="259045"/>
    <xdr:sp macro="" textlink="">
      <xdr:nvSpPr>
        <xdr:cNvPr id="789" name="テキスト ボックス 788"/>
        <xdr:cNvSpPr txBox="1"/>
      </xdr:nvSpPr>
      <xdr:spPr>
        <a:xfrm>
          <a:off x="20199427" y="917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50038</xdr:rowOff>
    </xdr:from>
    <xdr:to>
      <xdr:col>28</xdr:col>
      <xdr:colOff>365125</xdr:colOff>
      <xdr:row>54</xdr:row>
      <xdr:rowOff>151638</xdr:rowOff>
    </xdr:to>
    <xdr:sp macro="" textlink="">
      <xdr:nvSpPr>
        <xdr:cNvPr id="790" name="円/楕円 789"/>
        <xdr:cNvSpPr/>
      </xdr:nvSpPr>
      <xdr:spPr>
        <a:xfrm>
          <a:off x="19494500" y="93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168165</xdr:rowOff>
    </xdr:from>
    <xdr:ext cx="534377" cy="259045"/>
    <xdr:sp macro="" textlink="">
      <xdr:nvSpPr>
        <xdr:cNvPr id="791" name="テキスト ボックス 790"/>
        <xdr:cNvSpPr txBox="1"/>
      </xdr:nvSpPr>
      <xdr:spPr>
        <a:xfrm>
          <a:off x="19278111" y="90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141097</xdr:rowOff>
    </xdr:from>
    <xdr:to>
      <xdr:col>27</xdr:col>
      <xdr:colOff>161925</xdr:colOff>
      <xdr:row>54</xdr:row>
      <xdr:rowOff>71247</xdr:rowOff>
    </xdr:to>
    <xdr:sp macro="" textlink="">
      <xdr:nvSpPr>
        <xdr:cNvPr id="792" name="円/楕円 791"/>
        <xdr:cNvSpPr/>
      </xdr:nvSpPr>
      <xdr:spPr>
        <a:xfrm>
          <a:off x="18605500" y="92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87774</xdr:rowOff>
    </xdr:from>
    <xdr:ext cx="534377" cy="259045"/>
    <xdr:sp macro="" textlink="">
      <xdr:nvSpPr>
        <xdr:cNvPr id="793" name="テキスト ボックス 792"/>
        <xdr:cNvSpPr txBox="1"/>
      </xdr:nvSpPr>
      <xdr:spPr>
        <a:xfrm>
          <a:off x="18389111" y="90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18" name="直線コネクタ 817"/>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19"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0" name="直線コネクタ 819"/>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1"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2" name="直線コネクタ 821"/>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165316</xdr:rowOff>
    </xdr:from>
    <xdr:to>
      <xdr:col>32</xdr:col>
      <xdr:colOff>187325</xdr:colOff>
      <xdr:row>73</xdr:row>
      <xdr:rowOff>8255</xdr:rowOff>
    </xdr:to>
    <xdr:cxnSp macro="">
      <xdr:nvCxnSpPr>
        <xdr:cNvPr id="823" name="直線コネクタ 822"/>
        <xdr:cNvCxnSpPr/>
      </xdr:nvCxnSpPr>
      <xdr:spPr>
        <a:xfrm>
          <a:off x="21323300" y="12509716"/>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4"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5" name="フローチャート : 判断 824"/>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165316</xdr:rowOff>
    </xdr:from>
    <xdr:to>
      <xdr:col>31</xdr:col>
      <xdr:colOff>34925</xdr:colOff>
      <xdr:row>72</xdr:row>
      <xdr:rowOff>165608</xdr:rowOff>
    </xdr:to>
    <xdr:cxnSp macro="">
      <xdr:nvCxnSpPr>
        <xdr:cNvPr id="826" name="直線コネクタ 825"/>
        <xdr:cNvCxnSpPr/>
      </xdr:nvCxnSpPr>
      <xdr:spPr>
        <a:xfrm flipV="1">
          <a:off x="20434300" y="12509716"/>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27" name="フローチャート : 判断 826"/>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28" name="テキスト ボックス 827"/>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165608</xdr:rowOff>
    </xdr:from>
    <xdr:to>
      <xdr:col>29</xdr:col>
      <xdr:colOff>517525</xdr:colOff>
      <xdr:row>73</xdr:row>
      <xdr:rowOff>54534</xdr:rowOff>
    </xdr:to>
    <xdr:cxnSp macro="">
      <xdr:nvCxnSpPr>
        <xdr:cNvPr id="829" name="直線コネクタ 828"/>
        <xdr:cNvCxnSpPr/>
      </xdr:nvCxnSpPr>
      <xdr:spPr>
        <a:xfrm flipV="1">
          <a:off x="19545300" y="12510008"/>
          <a:ext cx="889000" cy="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0" name="フローチャート : 判断 829"/>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1" name="テキスト ボックス 830"/>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54534</xdr:rowOff>
    </xdr:from>
    <xdr:to>
      <xdr:col>28</xdr:col>
      <xdr:colOff>314325</xdr:colOff>
      <xdr:row>73</xdr:row>
      <xdr:rowOff>64326</xdr:rowOff>
    </xdr:to>
    <xdr:cxnSp macro="">
      <xdr:nvCxnSpPr>
        <xdr:cNvPr id="832" name="直線コネクタ 831"/>
        <xdr:cNvCxnSpPr/>
      </xdr:nvCxnSpPr>
      <xdr:spPr>
        <a:xfrm flipV="1">
          <a:off x="18656300" y="1257038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3" name="フローチャート : 判断 832"/>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4" name="テキスト ボックス 833"/>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5" name="フローチャート : 判断 834"/>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36" name="テキスト ボックス 835"/>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128905</xdr:rowOff>
    </xdr:from>
    <xdr:to>
      <xdr:col>32</xdr:col>
      <xdr:colOff>238125</xdr:colOff>
      <xdr:row>73</xdr:row>
      <xdr:rowOff>59055</xdr:rowOff>
    </xdr:to>
    <xdr:sp macro="" textlink="">
      <xdr:nvSpPr>
        <xdr:cNvPr id="842" name="円/楕円 841"/>
        <xdr:cNvSpPr/>
      </xdr:nvSpPr>
      <xdr:spPr>
        <a:xfrm>
          <a:off x="22110700" y="124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151782</xdr:rowOff>
    </xdr:from>
    <xdr:ext cx="599010" cy="259045"/>
    <xdr:sp macro="" textlink="">
      <xdr:nvSpPr>
        <xdr:cNvPr id="843" name="繰出金該当値テキスト"/>
        <xdr:cNvSpPr txBox="1"/>
      </xdr:nvSpPr>
      <xdr:spPr>
        <a:xfrm>
          <a:off x="22212300" y="1232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113,850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114516</xdr:rowOff>
    </xdr:from>
    <xdr:to>
      <xdr:col>31</xdr:col>
      <xdr:colOff>85725</xdr:colOff>
      <xdr:row>73</xdr:row>
      <xdr:rowOff>44666</xdr:rowOff>
    </xdr:to>
    <xdr:sp macro="" textlink="">
      <xdr:nvSpPr>
        <xdr:cNvPr id="844" name="円/楕円 843"/>
        <xdr:cNvSpPr/>
      </xdr:nvSpPr>
      <xdr:spPr>
        <a:xfrm>
          <a:off x="21272500" y="124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61193</xdr:rowOff>
    </xdr:from>
    <xdr:ext cx="599010" cy="259045"/>
    <xdr:sp macro="" textlink="">
      <xdr:nvSpPr>
        <xdr:cNvPr id="845" name="テキスト ボックス 844"/>
        <xdr:cNvSpPr txBox="1"/>
      </xdr:nvSpPr>
      <xdr:spPr>
        <a:xfrm>
          <a:off x="21023794" y="122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114,983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114808</xdr:rowOff>
    </xdr:from>
    <xdr:to>
      <xdr:col>29</xdr:col>
      <xdr:colOff>568325</xdr:colOff>
      <xdr:row>73</xdr:row>
      <xdr:rowOff>44958</xdr:rowOff>
    </xdr:to>
    <xdr:sp macro="" textlink="">
      <xdr:nvSpPr>
        <xdr:cNvPr id="846" name="円/楕円 845"/>
        <xdr:cNvSpPr/>
      </xdr:nvSpPr>
      <xdr:spPr>
        <a:xfrm>
          <a:off x="20383500" y="124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61485</xdr:rowOff>
    </xdr:from>
    <xdr:ext cx="599010" cy="259045"/>
    <xdr:sp macro="" textlink="">
      <xdr:nvSpPr>
        <xdr:cNvPr id="847" name="テキスト ボックス 846"/>
        <xdr:cNvSpPr txBox="1"/>
      </xdr:nvSpPr>
      <xdr:spPr>
        <a:xfrm>
          <a:off x="20134794" y="1223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3734</xdr:rowOff>
    </xdr:from>
    <xdr:to>
      <xdr:col>28</xdr:col>
      <xdr:colOff>365125</xdr:colOff>
      <xdr:row>73</xdr:row>
      <xdr:rowOff>105334</xdr:rowOff>
    </xdr:to>
    <xdr:sp macro="" textlink="">
      <xdr:nvSpPr>
        <xdr:cNvPr id="848" name="円/楕円 847"/>
        <xdr:cNvSpPr/>
      </xdr:nvSpPr>
      <xdr:spPr>
        <a:xfrm>
          <a:off x="19494500" y="125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121861</xdr:rowOff>
    </xdr:from>
    <xdr:ext cx="599010" cy="259045"/>
    <xdr:sp macro="" textlink="">
      <xdr:nvSpPr>
        <xdr:cNvPr id="849" name="テキスト ボックス 848"/>
        <xdr:cNvSpPr txBox="1"/>
      </xdr:nvSpPr>
      <xdr:spPr>
        <a:xfrm>
          <a:off x="19245794" y="1229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13526</xdr:rowOff>
    </xdr:from>
    <xdr:to>
      <xdr:col>27</xdr:col>
      <xdr:colOff>161925</xdr:colOff>
      <xdr:row>73</xdr:row>
      <xdr:rowOff>115126</xdr:rowOff>
    </xdr:to>
    <xdr:sp macro="" textlink="">
      <xdr:nvSpPr>
        <xdr:cNvPr id="850" name="円/楕円 849"/>
        <xdr:cNvSpPr/>
      </xdr:nvSpPr>
      <xdr:spPr>
        <a:xfrm>
          <a:off x="18605500" y="125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131653</xdr:rowOff>
    </xdr:from>
    <xdr:ext cx="599010" cy="259045"/>
    <xdr:sp macro="" textlink="">
      <xdr:nvSpPr>
        <xdr:cNvPr id="851" name="テキスト ボックス 850"/>
        <xdr:cNvSpPr txBox="1"/>
      </xdr:nvSpPr>
      <xdr:spPr>
        <a:xfrm>
          <a:off x="18356794" y="123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か年の継続事業による統合文教施設整備事業が終了したことにより、普通建設事業費が大幅減となっています。</a:t>
          </a:r>
          <a:endParaRPr kumimoji="1" lang="en-US" altLang="ja-JP" sz="1300">
            <a:latin typeface="ＭＳ Ｐゴシック"/>
          </a:endParaRPr>
        </a:p>
        <a:p>
          <a:r>
            <a:rPr kumimoji="1" lang="ja-JP" altLang="en-US" sz="1300">
              <a:solidFill>
                <a:schemeClr val="dk1"/>
              </a:solidFill>
              <a:effectLst/>
              <a:latin typeface="+mn-lt"/>
              <a:ea typeface="+mn-ea"/>
              <a:cs typeface="+mn-cs"/>
            </a:rPr>
            <a:t>また、降雪も例年並となったため、</a:t>
          </a:r>
          <a:r>
            <a:rPr kumimoji="1" lang="ja-JP" altLang="ja-JP" sz="1300">
              <a:solidFill>
                <a:schemeClr val="dk1"/>
              </a:solidFill>
              <a:effectLst/>
              <a:latin typeface="+mn-lt"/>
              <a:ea typeface="+mn-ea"/>
              <a:cs typeface="+mn-cs"/>
            </a:rPr>
            <a:t>除排雪</a:t>
          </a:r>
          <a:r>
            <a:rPr kumimoji="1" lang="ja-JP" altLang="en-US" sz="1300">
              <a:solidFill>
                <a:schemeClr val="dk1"/>
              </a:solidFill>
              <a:effectLst/>
              <a:latin typeface="+mn-lt"/>
              <a:ea typeface="+mn-ea"/>
              <a:cs typeface="+mn-cs"/>
            </a:rPr>
            <a:t>経費が増え、</a:t>
          </a:r>
          <a:r>
            <a:rPr kumimoji="1" lang="ja-JP" altLang="ja-JP" sz="1300">
              <a:solidFill>
                <a:schemeClr val="dk1"/>
              </a:solidFill>
              <a:effectLst/>
              <a:latin typeface="+mn-lt"/>
              <a:ea typeface="+mn-ea"/>
              <a:cs typeface="+mn-cs"/>
            </a:rPr>
            <a:t>維持補修費が前年と比較し</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しました。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32258</xdr:rowOff>
    </xdr:from>
    <xdr:to>
      <xdr:col>6</xdr:col>
      <xdr:colOff>511175</xdr:colOff>
      <xdr:row>36</xdr:row>
      <xdr:rowOff>122047</xdr:rowOff>
    </xdr:to>
    <xdr:cxnSp macro="">
      <xdr:nvCxnSpPr>
        <xdr:cNvPr id="61" name="直線コネクタ 60"/>
        <xdr:cNvCxnSpPr/>
      </xdr:nvCxnSpPr>
      <xdr:spPr>
        <a:xfrm>
          <a:off x="3797300" y="6204458"/>
          <a:ext cx="8382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32258</xdr:rowOff>
    </xdr:from>
    <xdr:to>
      <xdr:col>5</xdr:col>
      <xdr:colOff>358775</xdr:colOff>
      <xdr:row>36</xdr:row>
      <xdr:rowOff>90932</xdr:rowOff>
    </xdr:to>
    <xdr:cxnSp macro="">
      <xdr:nvCxnSpPr>
        <xdr:cNvPr id="64" name="直線コネクタ 63"/>
        <xdr:cNvCxnSpPr/>
      </xdr:nvCxnSpPr>
      <xdr:spPr>
        <a:xfrm flipV="1">
          <a:off x="2908300" y="620445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90932</xdr:rowOff>
    </xdr:from>
    <xdr:to>
      <xdr:col>4</xdr:col>
      <xdr:colOff>155575</xdr:colOff>
      <xdr:row>36</xdr:row>
      <xdr:rowOff>128651</xdr:rowOff>
    </xdr:to>
    <xdr:cxnSp macro="">
      <xdr:nvCxnSpPr>
        <xdr:cNvPr id="67" name="直線コネクタ 66"/>
        <xdr:cNvCxnSpPr/>
      </xdr:nvCxnSpPr>
      <xdr:spPr>
        <a:xfrm flipV="1">
          <a:off x="2019300" y="626313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73152</xdr:rowOff>
    </xdr:from>
    <xdr:to>
      <xdr:col>2</xdr:col>
      <xdr:colOff>638175</xdr:colOff>
      <xdr:row>36</xdr:row>
      <xdr:rowOff>128651</xdr:rowOff>
    </xdr:to>
    <xdr:cxnSp macro="">
      <xdr:nvCxnSpPr>
        <xdr:cNvPr id="70" name="直線コネクタ 69"/>
        <xdr:cNvCxnSpPr/>
      </xdr:nvCxnSpPr>
      <xdr:spPr>
        <a:xfrm>
          <a:off x="1130300" y="624535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71247</xdr:rowOff>
    </xdr:from>
    <xdr:to>
      <xdr:col>6</xdr:col>
      <xdr:colOff>561975</xdr:colOff>
      <xdr:row>37</xdr:row>
      <xdr:rowOff>1397</xdr:rowOff>
    </xdr:to>
    <xdr:sp macro="" textlink="">
      <xdr:nvSpPr>
        <xdr:cNvPr id="80" name="円/楕円 79"/>
        <xdr:cNvSpPr/>
      </xdr:nvSpPr>
      <xdr:spPr>
        <a:xfrm>
          <a:off x="4584700" y="62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94124</xdr:rowOff>
    </xdr:from>
    <xdr:ext cx="469744" cy="259045"/>
    <xdr:sp macro="" textlink="">
      <xdr:nvSpPr>
        <xdr:cNvPr id="81" name="議会費該当値テキスト"/>
        <xdr:cNvSpPr txBox="1"/>
      </xdr:nvSpPr>
      <xdr:spPr>
        <a:xfrm>
          <a:off x="4686300" y="60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152908</xdr:rowOff>
    </xdr:from>
    <xdr:to>
      <xdr:col>5</xdr:col>
      <xdr:colOff>409575</xdr:colOff>
      <xdr:row>36</xdr:row>
      <xdr:rowOff>83058</xdr:rowOff>
    </xdr:to>
    <xdr:sp macro="" textlink="">
      <xdr:nvSpPr>
        <xdr:cNvPr id="82" name="円/楕円 81"/>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99585</xdr:rowOff>
    </xdr:from>
    <xdr:ext cx="534377" cy="259045"/>
    <xdr:sp macro="" textlink="">
      <xdr:nvSpPr>
        <xdr:cNvPr id="83" name="テキスト ボックス 82"/>
        <xdr:cNvSpPr txBox="1"/>
      </xdr:nvSpPr>
      <xdr:spPr>
        <a:xfrm>
          <a:off x="3530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40132</xdr:rowOff>
    </xdr:from>
    <xdr:to>
      <xdr:col>4</xdr:col>
      <xdr:colOff>206375</xdr:colOff>
      <xdr:row>36</xdr:row>
      <xdr:rowOff>141732</xdr:rowOff>
    </xdr:to>
    <xdr:sp macro="" textlink="">
      <xdr:nvSpPr>
        <xdr:cNvPr id="84" name="円/楕円 83"/>
        <xdr:cNvSpPr/>
      </xdr:nvSpPr>
      <xdr:spPr>
        <a:xfrm>
          <a:off x="2857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132859</xdr:rowOff>
    </xdr:from>
    <xdr:ext cx="469744" cy="259045"/>
    <xdr:sp macro="" textlink="">
      <xdr:nvSpPr>
        <xdr:cNvPr id="85" name="テキスト ボックス 84"/>
        <xdr:cNvSpPr txBox="1"/>
      </xdr:nvSpPr>
      <xdr:spPr>
        <a:xfrm>
          <a:off x="2673427"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77851</xdr:rowOff>
    </xdr:from>
    <xdr:to>
      <xdr:col>3</xdr:col>
      <xdr:colOff>3175</xdr:colOff>
      <xdr:row>37</xdr:row>
      <xdr:rowOff>8001</xdr:rowOff>
    </xdr:to>
    <xdr:sp macro="" textlink="">
      <xdr:nvSpPr>
        <xdr:cNvPr id="86" name="円/楕円 85"/>
        <xdr:cNvSpPr/>
      </xdr:nvSpPr>
      <xdr:spPr>
        <a:xfrm>
          <a:off x="196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170578</xdr:rowOff>
    </xdr:from>
    <xdr:ext cx="469744" cy="259045"/>
    <xdr:sp macro="" textlink="">
      <xdr:nvSpPr>
        <xdr:cNvPr id="87" name="テキスト ボックス 86"/>
        <xdr:cNvSpPr txBox="1"/>
      </xdr:nvSpPr>
      <xdr:spPr>
        <a:xfrm>
          <a:off x="1784427"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22352</xdr:rowOff>
    </xdr:from>
    <xdr:to>
      <xdr:col>1</xdr:col>
      <xdr:colOff>485775</xdr:colOff>
      <xdr:row>36</xdr:row>
      <xdr:rowOff>123952</xdr:rowOff>
    </xdr:to>
    <xdr:sp macro="" textlink="">
      <xdr:nvSpPr>
        <xdr:cNvPr id="88" name="円/楕円 87"/>
        <xdr:cNvSpPr/>
      </xdr:nvSpPr>
      <xdr:spPr>
        <a:xfrm>
          <a:off x="1079500" y="61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115079</xdr:rowOff>
    </xdr:from>
    <xdr:ext cx="469744" cy="259045"/>
    <xdr:sp macro="" textlink="">
      <xdr:nvSpPr>
        <xdr:cNvPr id="89" name="テキスト ボックス 88"/>
        <xdr:cNvSpPr txBox="1"/>
      </xdr:nvSpPr>
      <xdr:spPr>
        <a:xfrm>
          <a:off x="895427" y="62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37140</xdr:rowOff>
    </xdr:from>
    <xdr:to>
      <xdr:col>6</xdr:col>
      <xdr:colOff>511175</xdr:colOff>
      <xdr:row>58</xdr:row>
      <xdr:rowOff>77129</xdr:rowOff>
    </xdr:to>
    <xdr:cxnSp macro="">
      <xdr:nvCxnSpPr>
        <xdr:cNvPr id="120" name="直線コネクタ 119"/>
        <xdr:cNvCxnSpPr/>
      </xdr:nvCxnSpPr>
      <xdr:spPr>
        <a:xfrm flipV="1">
          <a:off x="3797300" y="9981240"/>
          <a:ext cx="8382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77129</xdr:rowOff>
    </xdr:from>
    <xdr:to>
      <xdr:col>5</xdr:col>
      <xdr:colOff>358775</xdr:colOff>
      <xdr:row>58</xdr:row>
      <xdr:rowOff>99747</xdr:rowOff>
    </xdr:to>
    <xdr:cxnSp macro="">
      <xdr:nvCxnSpPr>
        <xdr:cNvPr id="123" name="直線コネクタ 122"/>
        <xdr:cNvCxnSpPr/>
      </xdr:nvCxnSpPr>
      <xdr:spPr>
        <a:xfrm flipV="1">
          <a:off x="2908300" y="10021229"/>
          <a:ext cx="889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136771</xdr:rowOff>
    </xdr:from>
    <xdr:to>
      <xdr:col>4</xdr:col>
      <xdr:colOff>155575</xdr:colOff>
      <xdr:row>58</xdr:row>
      <xdr:rowOff>99747</xdr:rowOff>
    </xdr:to>
    <xdr:cxnSp macro="">
      <xdr:nvCxnSpPr>
        <xdr:cNvPr id="126" name="直線コネクタ 125"/>
        <xdr:cNvCxnSpPr/>
      </xdr:nvCxnSpPr>
      <xdr:spPr>
        <a:xfrm>
          <a:off x="2019300" y="9909421"/>
          <a:ext cx="889000" cy="1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136771</xdr:rowOff>
    </xdr:from>
    <xdr:to>
      <xdr:col>2</xdr:col>
      <xdr:colOff>638175</xdr:colOff>
      <xdr:row>58</xdr:row>
      <xdr:rowOff>70931</xdr:rowOff>
    </xdr:to>
    <xdr:cxnSp macro="">
      <xdr:nvCxnSpPr>
        <xdr:cNvPr id="129" name="直線コネクタ 128"/>
        <xdr:cNvCxnSpPr/>
      </xdr:nvCxnSpPr>
      <xdr:spPr>
        <a:xfrm flipV="1">
          <a:off x="1130300" y="9909421"/>
          <a:ext cx="889000" cy="10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157790</xdr:rowOff>
    </xdr:from>
    <xdr:to>
      <xdr:col>6</xdr:col>
      <xdr:colOff>561975</xdr:colOff>
      <xdr:row>58</xdr:row>
      <xdr:rowOff>87940</xdr:rowOff>
    </xdr:to>
    <xdr:sp macro="" textlink="">
      <xdr:nvSpPr>
        <xdr:cNvPr id="139" name="円/楕円 138"/>
        <xdr:cNvSpPr/>
      </xdr:nvSpPr>
      <xdr:spPr>
        <a:xfrm>
          <a:off x="4584700" y="99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136217</xdr:rowOff>
    </xdr:from>
    <xdr:ext cx="599010" cy="259045"/>
    <xdr:sp macro="" textlink="">
      <xdr:nvSpPr>
        <xdr:cNvPr id="140" name="総務費該当値テキスト"/>
        <xdr:cNvSpPr txBox="1"/>
      </xdr:nvSpPr>
      <xdr:spPr>
        <a:xfrm>
          <a:off x="4686300" y="990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26329</xdr:rowOff>
    </xdr:from>
    <xdr:to>
      <xdr:col>5</xdr:col>
      <xdr:colOff>409575</xdr:colOff>
      <xdr:row>58</xdr:row>
      <xdr:rowOff>127929</xdr:rowOff>
    </xdr:to>
    <xdr:sp macro="" textlink="">
      <xdr:nvSpPr>
        <xdr:cNvPr id="141" name="円/楕円 140"/>
        <xdr:cNvSpPr/>
      </xdr:nvSpPr>
      <xdr:spPr>
        <a:xfrm>
          <a:off x="3746500" y="9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119056</xdr:rowOff>
    </xdr:from>
    <xdr:ext cx="599010" cy="259045"/>
    <xdr:sp macro="" textlink="">
      <xdr:nvSpPr>
        <xdr:cNvPr id="142" name="テキスト ボックス 141"/>
        <xdr:cNvSpPr txBox="1"/>
      </xdr:nvSpPr>
      <xdr:spPr>
        <a:xfrm>
          <a:off x="3497794" y="1006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48947</xdr:rowOff>
    </xdr:from>
    <xdr:to>
      <xdr:col>4</xdr:col>
      <xdr:colOff>206375</xdr:colOff>
      <xdr:row>58</xdr:row>
      <xdr:rowOff>150547</xdr:rowOff>
    </xdr:to>
    <xdr:sp macro="" textlink="">
      <xdr:nvSpPr>
        <xdr:cNvPr id="143" name="円/楕円 142"/>
        <xdr:cNvSpPr/>
      </xdr:nvSpPr>
      <xdr:spPr>
        <a:xfrm>
          <a:off x="2857500" y="99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141674</xdr:rowOff>
    </xdr:from>
    <xdr:ext cx="599010" cy="259045"/>
    <xdr:sp macro="" textlink="">
      <xdr:nvSpPr>
        <xdr:cNvPr id="144" name="テキスト ボックス 143"/>
        <xdr:cNvSpPr txBox="1"/>
      </xdr:nvSpPr>
      <xdr:spPr>
        <a:xfrm>
          <a:off x="2608794" y="1008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85971</xdr:rowOff>
    </xdr:from>
    <xdr:to>
      <xdr:col>3</xdr:col>
      <xdr:colOff>3175</xdr:colOff>
      <xdr:row>58</xdr:row>
      <xdr:rowOff>16121</xdr:rowOff>
    </xdr:to>
    <xdr:sp macro="" textlink="">
      <xdr:nvSpPr>
        <xdr:cNvPr id="145" name="円/楕円 144"/>
        <xdr:cNvSpPr/>
      </xdr:nvSpPr>
      <xdr:spPr>
        <a:xfrm>
          <a:off x="1968500" y="98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32648</xdr:rowOff>
    </xdr:from>
    <xdr:ext cx="599010" cy="259045"/>
    <xdr:sp macro="" textlink="">
      <xdr:nvSpPr>
        <xdr:cNvPr id="146" name="テキスト ボックス 145"/>
        <xdr:cNvSpPr txBox="1"/>
      </xdr:nvSpPr>
      <xdr:spPr>
        <a:xfrm>
          <a:off x="1719794" y="963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20131</xdr:rowOff>
    </xdr:from>
    <xdr:to>
      <xdr:col>1</xdr:col>
      <xdr:colOff>485775</xdr:colOff>
      <xdr:row>58</xdr:row>
      <xdr:rowOff>121731</xdr:rowOff>
    </xdr:to>
    <xdr:sp macro="" textlink="">
      <xdr:nvSpPr>
        <xdr:cNvPr id="147" name="円/楕円 146"/>
        <xdr:cNvSpPr/>
      </xdr:nvSpPr>
      <xdr:spPr>
        <a:xfrm>
          <a:off x="1079500" y="99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112858</xdr:rowOff>
    </xdr:from>
    <xdr:ext cx="599010" cy="259045"/>
    <xdr:sp macro="" textlink="">
      <xdr:nvSpPr>
        <xdr:cNvPr id="148" name="テキスト ボックス 147"/>
        <xdr:cNvSpPr txBox="1"/>
      </xdr:nvSpPr>
      <xdr:spPr>
        <a:xfrm>
          <a:off x="830794" y="100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26881</xdr:rowOff>
    </xdr:from>
    <xdr:to>
      <xdr:col>6</xdr:col>
      <xdr:colOff>511175</xdr:colOff>
      <xdr:row>76</xdr:row>
      <xdr:rowOff>154102</xdr:rowOff>
    </xdr:to>
    <xdr:cxnSp macro="">
      <xdr:nvCxnSpPr>
        <xdr:cNvPr id="180" name="直線コネクタ 179"/>
        <xdr:cNvCxnSpPr/>
      </xdr:nvCxnSpPr>
      <xdr:spPr>
        <a:xfrm>
          <a:off x="3797300" y="12371281"/>
          <a:ext cx="838200" cy="8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26881</xdr:rowOff>
    </xdr:from>
    <xdr:to>
      <xdr:col>5</xdr:col>
      <xdr:colOff>358775</xdr:colOff>
      <xdr:row>76</xdr:row>
      <xdr:rowOff>60801</xdr:rowOff>
    </xdr:to>
    <xdr:cxnSp macro="">
      <xdr:nvCxnSpPr>
        <xdr:cNvPr id="183" name="直線コネクタ 182"/>
        <xdr:cNvCxnSpPr/>
      </xdr:nvCxnSpPr>
      <xdr:spPr>
        <a:xfrm flipV="1">
          <a:off x="2908300" y="12371281"/>
          <a:ext cx="889000" cy="7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60801</xdr:rowOff>
    </xdr:from>
    <xdr:to>
      <xdr:col>4</xdr:col>
      <xdr:colOff>155575</xdr:colOff>
      <xdr:row>77</xdr:row>
      <xdr:rowOff>47346</xdr:rowOff>
    </xdr:to>
    <xdr:cxnSp macro="">
      <xdr:nvCxnSpPr>
        <xdr:cNvPr id="186" name="直線コネクタ 185"/>
        <xdr:cNvCxnSpPr/>
      </xdr:nvCxnSpPr>
      <xdr:spPr>
        <a:xfrm flipV="1">
          <a:off x="2019300" y="13091001"/>
          <a:ext cx="88900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162331</xdr:rowOff>
    </xdr:from>
    <xdr:to>
      <xdr:col>2</xdr:col>
      <xdr:colOff>638175</xdr:colOff>
      <xdr:row>77</xdr:row>
      <xdr:rowOff>47346</xdr:rowOff>
    </xdr:to>
    <xdr:cxnSp macro="">
      <xdr:nvCxnSpPr>
        <xdr:cNvPr id="189" name="直線コネクタ 188"/>
        <xdr:cNvCxnSpPr/>
      </xdr:nvCxnSpPr>
      <xdr:spPr>
        <a:xfrm>
          <a:off x="1130300" y="13192531"/>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103302</xdr:rowOff>
    </xdr:from>
    <xdr:to>
      <xdr:col>6</xdr:col>
      <xdr:colOff>561975</xdr:colOff>
      <xdr:row>77</xdr:row>
      <xdr:rowOff>33452</xdr:rowOff>
    </xdr:to>
    <xdr:sp macro="" textlink="">
      <xdr:nvSpPr>
        <xdr:cNvPr id="199" name="円/楕円 198"/>
        <xdr:cNvSpPr/>
      </xdr:nvSpPr>
      <xdr:spPr>
        <a:xfrm>
          <a:off x="45847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81729</xdr:rowOff>
    </xdr:from>
    <xdr:ext cx="599010" cy="259045"/>
    <xdr:sp macro="" textlink="">
      <xdr:nvSpPr>
        <xdr:cNvPr id="200" name="民生費該当値テキスト"/>
        <xdr:cNvSpPr txBox="1"/>
      </xdr:nvSpPr>
      <xdr:spPr>
        <a:xfrm>
          <a:off x="4686300" y="131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132,177</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147531</xdr:rowOff>
    </xdr:from>
    <xdr:to>
      <xdr:col>5</xdr:col>
      <xdr:colOff>409575</xdr:colOff>
      <xdr:row>72</xdr:row>
      <xdr:rowOff>77681</xdr:rowOff>
    </xdr:to>
    <xdr:sp macro="" textlink="">
      <xdr:nvSpPr>
        <xdr:cNvPr id="201" name="円/楕円 200"/>
        <xdr:cNvSpPr/>
      </xdr:nvSpPr>
      <xdr:spPr>
        <a:xfrm>
          <a:off x="3746500" y="123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94208</xdr:rowOff>
    </xdr:from>
    <xdr:ext cx="599010" cy="259045"/>
    <xdr:sp macro="" textlink="">
      <xdr:nvSpPr>
        <xdr:cNvPr id="202" name="テキスト ボックス 201"/>
        <xdr:cNvSpPr txBox="1"/>
      </xdr:nvSpPr>
      <xdr:spPr>
        <a:xfrm>
          <a:off x="3497794" y="1209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10001</xdr:rowOff>
    </xdr:from>
    <xdr:to>
      <xdr:col>4</xdr:col>
      <xdr:colOff>206375</xdr:colOff>
      <xdr:row>76</xdr:row>
      <xdr:rowOff>111601</xdr:rowOff>
    </xdr:to>
    <xdr:sp macro="" textlink="">
      <xdr:nvSpPr>
        <xdr:cNvPr id="203" name="円/楕円 202"/>
        <xdr:cNvSpPr/>
      </xdr:nvSpPr>
      <xdr:spPr>
        <a:xfrm>
          <a:off x="28575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102728</xdr:rowOff>
    </xdr:from>
    <xdr:ext cx="599010" cy="259045"/>
    <xdr:sp macro="" textlink="">
      <xdr:nvSpPr>
        <xdr:cNvPr id="204" name="テキスト ボックス 203"/>
        <xdr:cNvSpPr txBox="1"/>
      </xdr:nvSpPr>
      <xdr:spPr>
        <a:xfrm>
          <a:off x="2608794" y="131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167996</xdr:rowOff>
    </xdr:from>
    <xdr:to>
      <xdr:col>3</xdr:col>
      <xdr:colOff>3175</xdr:colOff>
      <xdr:row>77</xdr:row>
      <xdr:rowOff>98146</xdr:rowOff>
    </xdr:to>
    <xdr:sp macro="" textlink="">
      <xdr:nvSpPr>
        <xdr:cNvPr id="205" name="円/楕円 204"/>
        <xdr:cNvSpPr/>
      </xdr:nvSpPr>
      <xdr:spPr>
        <a:xfrm>
          <a:off x="1968500" y="131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89273</xdr:rowOff>
    </xdr:from>
    <xdr:ext cx="599010" cy="259045"/>
    <xdr:sp macro="" textlink="">
      <xdr:nvSpPr>
        <xdr:cNvPr id="206" name="テキスト ボックス 205"/>
        <xdr:cNvSpPr txBox="1"/>
      </xdr:nvSpPr>
      <xdr:spPr>
        <a:xfrm>
          <a:off x="1719794" y="1329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111531</xdr:rowOff>
    </xdr:from>
    <xdr:to>
      <xdr:col>1</xdr:col>
      <xdr:colOff>485775</xdr:colOff>
      <xdr:row>77</xdr:row>
      <xdr:rowOff>41681</xdr:rowOff>
    </xdr:to>
    <xdr:sp macro="" textlink="">
      <xdr:nvSpPr>
        <xdr:cNvPr id="207" name="円/楕円 206"/>
        <xdr:cNvSpPr/>
      </xdr:nvSpPr>
      <xdr:spPr>
        <a:xfrm>
          <a:off x="1079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32808</xdr:rowOff>
    </xdr:from>
    <xdr:ext cx="599010" cy="259045"/>
    <xdr:sp macro="" textlink="">
      <xdr:nvSpPr>
        <xdr:cNvPr id="208" name="テキスト ボックス 207"/>
        <xdr:cNvSpPr txBox="1"/>
      </xdr:nvSpPr>
      <xdr:spPr>
        <a:xfrm>
          <a:off x="830794" y="1323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104161</xdr:rowOff>
    </xdr:from>
    <xdr:to>
      <xdr:col>6</xdr:col>
      <xdr:colOff>511175</xdr:colOff>
      <xdr:row>96</xdr:row>
      <xdr:rowOff>160220</xdr:rowOff>
    </xdr:to>
    <xdr:cxnSp macro="">
      <xdr:nvCxnSpPr>
        <xdr:cNvPr id="235" name="直線コネクタ 234"/>
        <xdr:cNvCxnSpPr/>
      </xdr:nvCxnSpPr>
      <xdr:spPr>
        <a:xfrm flipV="1">
          <a:off x="3797300" y="16563361"/>
          <a:ext cx="8382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88475</xdr:rowOff>
    </xdr:from>
    <xdr:to>
      <xdr:col>5</xdr:col>
      <xdr:colOff>358775</xdr:colOff>
      <xdr:row>96</xdr:row>
      <xdr:rowOff>160220</xdr:rowOff>
    </xdr:to>
    <xdr:cxnSp macro="">
      <xdr:nvCxnSpPr>
        <xdr:cNvPr id="238" name="直線コネクタ 237"/>
        <xdr:cNvCxnSpPr/>
      </xdr:nvCxnSpPr>
      <xdr:spPr>
        <a:xfrm>
          <a:off x="2908300" y="16547675"/>
          <a:ext cx="889000" cy="7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80021</xdr:rowOff>
    </xdr:from>
    <xdr:to>
      <xdr:col>4</xdr:col>
      <xdr:colOff>155575</xdr:colOff>
      <xdr:row>96</xdr:row>
      <xdr:rowOff>88475</xdr:rowOff>
    </xdr:to>
    <xdr:cxnSp macro="">
      <xdr:nvCxnSpPr>
        <xdr:cNvPr id="241" name="直線コネクタ 240"/>
        <xdr:cNvCxnSpPr/>
      </xdr:nvCxnSpPr>
      <xdr:spPr>
        <a:xfrm>
          <a:off x="2019300" y="16539221"/>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80021</xdr:rowOff>
    </xdr:from>
    <xdr:to>
      <xdr:col>2</xdr:col>
      <xdr:colOff>638175</xdr:colOff>
      <xdr:row>96</xdr:row>
      <xdr:rowOff>118445</xdr:rowOff>
    </xdr:to>
    <xdr:cxnSp macro="">
      <xdr:nvCxnSpPr>
        <xdr:cNvPr id="244" name="直線コネクタ 243"/>
        <xdr:cNvCxnSpPr/>
      </xdr:nvCxnSpPr>
      <xdr:spPr>
        <a:xfrm flipV="1">
          <a:off x="1130300" y="1653922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53361</xdr:rowOff>
    </xdr:from>
    <xdr:to>
      <xdr:col>6</xdr:col>
      <xdr:colOff>561975</xdr:colOff>
      <xdr:row>96</xdr:row>
      <xdr:rowOff>154961</xdr:rowOff>
    </xdr:to>
    <xdr:sp macro="" textlink="">
      <xdr:nvSpPr>
        <xdr:cNvPr id="254" name="円/楕円 253"/>
        <xdr:cNvSpPr/>
      </xdr:nvSpPr>
      <xdr:spPr>
        <a:xfrm>
          <a:off x="4584700" y="165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76238</xdr:rowOff>
    </xdr:from>
    <xdr:ext cx="534377" cy="259045"/>
    <xdr:sp macro="" textlink="">
      <xdr:nvSpPr>
        <xdr:cNvPr id="255" name="衛生費該当値テキスト"/>
        <xdr:cNvSpPr txBox="1"/>
      </xdr:nvSpPr>
      <xdr:spPr>
        <a:xfrm>
          <a:off x="4686300" y="163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109420</xdr:rowOff>
    </xdr:from>
    <xdr:to>
      <xdr:col>5</xdr:col>
      <xdr:colOff>409575</xdr:colOff>
      <xdr:row>97</xdr:row>
      <xdr:rowOff>39570</xdr:rowOff>
    </xdr:to>
    <xdr:sp macro="" textlink="">
      <xdr:nvSpPr>
        <xdr:cNvPr id="256" name="円/楕円 255"/>
        <xdr:cNvSpPr/>
      </xdr:nvSpPr>
      <xdr:spPr>
        <a:xfrm>
          <a:off x="3746500" y="165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30697</xdr:rowOff>
    </xdr:from>
    <xdr:ext cx="534377" cy="259045"/>
    <xdr:sp macro="" textlink="">
      <xdr:nvSpPr>
        <xdr:cNvPr id="257" name="テキスト ボックス 256"/>
        <xdr:cNvSpPr txBox="1"/>
      </xdr:nvSpPr>
      <xdr:spPr>
        <a:xfrm>
          <a:off x="3530111" y="166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37675</xdr:rowOff>
    </xdr:from>
    <xdr:to>
      <xdr:col>4</xdr:col>
      <xdr:colOff>206375</xdr:colOff>
      <xdr:row>96</xdr:row>
      <xdr:rowOff>139275</xdr:rowOff>
    </xdr:to>
    <xdr:sp macro="" textlink="">
      <xdr:nvSpPr>
        <xdr:cNvPr id="258" name="円/楕円 257"/>
        <xdr:cNvSpPr/>
      </xdr:nvSpPr>
      <xdr:spPr>
        <a:xfrm>
          <a:off x="2857500" y="164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155802</xdr:rowOff>
    </xdr:from>
    <xdr:ext cx="534377" cy="259045"/>
    <xdr:sp macro="" textlink="">
      <xdr:nvSpPr>
        <xdr:cNvPr id="259" name="テキスト ボックス 258"/>
        <xdr:cNvSpPr txBox="1"/>
      </xdr:nvSpPr>
      <xdr:spPr>
        <a:xfrm>
          <a:off x="2641111" y="162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29221</xdr:rowOff>
    </xdr:from>
    <xdr:to>
      <xdr:col>3</xdr:col>
      <xdr:colOff>3175</xdr:colOff>
      <xdr:row>96</xdr:row>
      <xdr:rowOff>130821</xdr:rowOff>
    </xdr:to>
    <xdr:sp macro="" textlink="">
      <xdr:nvSpPr>
        <xdr:cNvPr id="260" name="円/楕円 259"/>
        <xdr:cNvSpPr/>
      </xdr:nvSpPr>
      <xdr:spPr>
        <a:xfrm>
          <a:off x="1968500" y="164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147348</xdr:rowOff>
    </xdr:from>
    <xdr:ext cx="534377" cy="259045"/>
    <xdr:sp macro="" textlink="">
      <xdr:nvSpPr>
        <xdr:cNvPr id="261" name="テキスト ボックス 260"/>
        <xdr:cNvSpPr txBox="1"/>
      </xdr:nvSpPr>
      <xdr:spPr>
        <a:xfrm>
          <a:off x="1752111" y="162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67645</xdr:rowOff>
    </xdr:from>
    <xdr:to>
      <xdr:col>1</xdr:col>
      <xdr:colOff>485775</xdr:colOff>
      <xdr:row>96</xdr:row>
      <xdr:rowOff>169245</xdr:rowOff>
    </xdr:to>
    <xdr:sp macro="" textlink="">
      <xdr:nvSpPr>
        <xdr:cNvPr id="262" name="円/楕円 261"/>
        <xdr:cNvSpPr/>
      </xdr:nvSpPr>
      <xdr:spPr>
        <a:xfrm>
          <a:off x="1079500" y="165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14322</xdr:rowOff>
    </xdr:from>
    <xdr:ext cx="534377" cy="259045"/>
    <xdr:sp macro="" textlink="">
      <xdr:nvSpPr>
        <xdr:cNvPr id="263" name="テキスト ボックス 262"/>
        <xdr:cNvSpPr txBox="1"/>
      </xdr:nvSpPr>
      <xdr:spPr>
        <a:xfrm>
          <a:off x="863111" y="163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50927</xdr:rowOff>
    </xdr:from>
    <xdr:to>
      <xdr:col>15</xdr:col>
      <xdr:colOff>180975</xdr:colOff>
      <xdr:row>38</xdr:row>
      <xdr:rowOff>83921</xdr:rowOff>
    </xdr:to>
    <xdr:cxnSp macro="">
      <xdr:nvCxnSpPr>
        <xdr:cNvPr id="292" name="直線コネクタ 291"/>
        <xdr:cNvCxnSpPr/>
      </xdr:nvCxnSpPr>
      <xdr:spPr>
        <a:xfrm flipV="1">
          <a:off x="9639300" y="6566027"/>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99771</xdr:rowOff>
    </xdr:from>
    <xdr:to>
      <xdr:col>14</xdr:col>
      <xdr:colOff>28575</xdr:colOff>
      <xdr:row>38</xdr:row>
      <xdr:rowOff>83921</xdr:rowOff>
    </xdr:to>
    <xdr:cxnSp macro="">
      <xdr:nvCxnSpPr>
        <xdr:cNvPr id="295" name="直線コネクタ 294"/>
        <xdr:cNvCxnSpPr/>
      </xdr:nvCxnSpPr>
      <xdr:spPr>
        <a:xfrm>
          <a:off x="8750300" y="6443421"/>
          <a:ext cx="8890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43688</xdr:rowOff>
    </xdr:from>
    <xdr:to>
      <xdr:col>12</xdr:col>
      <xdr:colOff>511175</xdr:colOff>
      <xdr:row>37</xdr:row>
      <xdr:rowOff>99771</xdr:rowOff>
    </xdr:to>
    <xdr:cxnSp macro="">
      <xdr:nvCxnSpPr>
        <xdr:cNvPr id="298" name="直線コネクタ 297"/>
        <xdr:cNvCxnSpPr/>
      </xdr:nvCxnSpPr>
      <xdr:spPr>
        <a:xfrm>
          <a:off x="7861300" y="6387338"/>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43688</xdr:rowOff>
    </xdr:from>
    <xdr:to>
      <xdr:col>11</xdr:col>
      <xdr:colOff>307975</xdr:colOff>
      <xdr:row>37</xdr:row>
      <xdr:rowOff>126289</xdr:rowOff>
    </xdr:to>
    <xdr:cxnSp macro="">
      <xdr:nvCxnSpPr>
        <xdr:cNvPr id="301" name="直線コネクタ 300"/>
        <xdr:cNvCxnSpPr/>
      </xdr:nvCxnSpPr>
      <xdr:spPr>
        <a:xfrm flipV="1">
          <a:off x="6972300" y="6387338"/>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127</xdr:rowOff>
    </xdr:from>
    <xdr:to>
      <xdr:col>15</xdr:col>
      <xdr:colOff>231775</xdr:colOff>
      <xdr:row>38</xdr:row>
      <xdr:rowOff>101727</xdr:rowOff>
    </xdr:to>
    <xdr:sp macro="" textlink="">
      <xdr:nvSpPr>
        <xdr:cNvPr id="311" name="円/楕円 310"/>
        <xdr:cNvSpPr/>
      </xdr:nvSpPr>
      <xdr:spPr>
        <a:xfrm>
          <a:off x="10426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23004</xdr:rowOff>
    </xdr:from>
    <xdr:ext cx="469744" cy="259045"/>
    <xdr:sp macro="" textlink="">
      <xdr:nvSpPr>
        <xdr:cNvPr id="312" name="労働費該当値テキスト"/>
        <xdr:cNvSpPr txBox="1"/>
      </xdr:nvSpPr>
      <xdr:spPr>
        <a:xfrm>
          <a:off x="10528300" y="636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33121</xdr:rowOff>
    </xdr:from>
    <xdr:to>
      <xdr:col>14</xdr:col>
      <xdr:colOff>79375</xdr:colOff>
      <xdr:row>38</xdr:row>
      <xdr:rowOff>134721</xdr:rowOff>
    </xdr:to>
    <xdr:sp macro="" textlink="">
      <xdr:nvSpPr>
        <xdr:cNvPr id="313" name="円/楕円 312"/>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151249</xdr:rowOff>
    </xdr:from>
    <xdr:ext cx="469744" cy="259045"/>
    <xdr:sp macro="" textlink="">
      <xdr:nvSpPr>
        <xdr:cNvPr id="314" name="テキスト ボックス 313"/>
        <xdr:cNvSpPr txBox="1"/>
      </xdr:nvSpPr>
      <xdr:spPr>
        <a:xfrm>
          <a:off x="9404427" y="63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48971</xdr:rowOff>
    </xdr:from>
    <xdr:to>
      <xdr:col>12</xdr:col>
      <xdr:colOff>561975</xdr:colOff>
      <xdr:row>37</xdr:row>
      <xdr:rowOff>150571</xdr:rowOff>
    </xdr:to>
    <xdr:sp macro="" textlink="">
      <xdr:nvSpPr>
        <xdr:cNvPr id="315" name="円/楕円 314"/>
        <xdr:cNvSpPr/>
      </xdr:nvSpPr>
      <xdr:spPr>
        <a:xfrm>
          <a:off x="8699500" y="63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167098</xdr:rowOff>
    </xdr:from>
    <xdr:ext cx="469744" cy="259045"/>
    <xdr:sp macro="" textlink="">
      <xdr:nvSpPr>
        <xdr:cNvPr id="316" name="テキスト ボックス 315"/>
        <xdr:cNvSpPr txBox="1"/>
      </xdr:nvSpPr>
      <xdr:spPr>
        <a:xfrm>
          <a:off x="8515427" y="616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164338</xdr:rowOff>
    </xdr:from>
    <xdr:to>
      <xdr:col>11</xdr:col>
      <xdr:colOff>358775</xdr:colOff>
      <xdr:row>37</xdr:row>
      <xdr:rowOff>94488</xdr:rowOff>
    </xdr:to>
    <xdr:sp macro="" textlink="">
      <xdr:nvSpPr>
        <xdr:cNvPr id="317" name="円/楕円 316"/>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111015</xdr:rowOff>
    </xdr:from>
    <xdr:ext cx="469744" cy="259045"/>
    <xdr:sp macro="" textlink="">
      <xdr:nvSpPr>
        <xdr:cNvPr id="318" name="テキスト ボックス 317"/>
        <xdr:cNvSpPr txBox="1"/>
      </xdr:nvSpPr>
      <xdr:spPr>
        <a:xfrm>
          <a:off x="7626427"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75489</xdr:rowOff>
    </xdr:from>
    <xdr:to>
      <xdr:col>10</xdr:col>
      <xdr:colOff>155575</xdr:colOff>
      <xdr:row>38</xdr:row>
      <xdr:rowOff>5638</xdr:rowOff>
    </xdr:to>
    <xdr:sp macro="" textlink="">
      <xdr:nvSpPr>
        <xdr:cNvPr id="319" name="円/楕円 318"/>
        <xdr:cNvSpPr/>
      </xdr:nvSpPr>
      <xdr:spPr>
        <a:xfrm>
          <a:off x="69215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22166</xdr:rowOff>
    </xdr:from>
    <xdr:ext cx="469744" cy="259045"/>
    <xdr:sp macro="" textlink="">
      <xdr:nvSpPr>
        <xdr:cNvPr id="320" name="テキスト ボックス 319"/>
        <xdr:cNvSpPr txBox="1"/>
      </xdr:nvSpPr>
      <xdr:spPr>
        <a:xfrm>
          <a:off x="6737427" y="61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114343</xdr:rowOff>
    </xdr:from>
    <xdr:to>
      <xdr:col>15</xdr:col>
      <xdr:colOff>180975</xdr:colOff>
      <xdr:row>57</xdr:row>
      <xdr:rowOff>120360</xdr:rowOff>
    </xdr:to>
    <xdr:cxnSp macro="">
      <xdr:nvCxnSpPr>
        <xdr:cNvPr id="345" name="直線コネクタ 344"/>
        <xdr:cNvCxnSpPr/>
      </xdr:nvCxnSpPr>
      <xdr:spPr>
        <a:xfrm>
          <a:off x="9639300" y="9886993"/>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114343</xdr:rowOff>
    </xdr:from>
    <xdr:to>
      <xdr:col>14</xdr:col>
      <xdr:colOff>28575</xdr:colOff>
      <xdr:row>57</xdr:row>
      <xdr:rowOff>131613</xdr:rowOff>
    </xdr:to>
    <xdr:cxnSp macro="">
      <xdr:nvCxnSpPr>
        <xdr:cNvPr id="348" name="直線コネクタ 347"/>
        <xdr:cNvCxnSpPr/>
      </xdr:nvCxnSpPr>
      <xdr:spPr>
        <a:xfrm flipV="1">
          <a:off x="8750300" y="9886993"/>
          <a:ext cx="889000" cy="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119103</xdr:rowOff>
    </xdr:from>
    <xdr:to>
      <xdr:col>12</xdr:col>
      <xdr:colOff>511175</xdr:colOff>
      <xdr:row>57</xdr:row>
      <xdr:rowOff>131613</xdr:rowOff>
    </xdr:to>
    <xdr:cxnSp macro="">
      <xdr:nvCxnSpPr>
        <xdr:cNvPr id="351" name="直線コネクタ 350"/>
        <xdr:cNvCxnSpPr/>
      </xdr:nvCxnSpPr>
      <xdr:spPr>
        <a:xfrm>
          <a:off x="7861300" y="989175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116480</xdr:rowOff>
    </xdr:from>
    <xdr:to>
      <xdr:col>11</xdr:col>
      <xdr:colOff>307975</xdr:colOff>
      <xdr:row>57</xdr:row>
      <xdr:rowOff>119103</xdr:rowOff>
    </xdr:to>
    <xdr:cxnSp macro="">
      <xdr:nvCxnSpPr>
        <xdr:cNvPr id="354" name="直線コネクタ 353"/>
        <xdr:cNvCxnSpPr/>
      </xdr:nvCxnSpPr>
      <xdr:spPr>
        <a:xfrm>
          <a:off x="6972300" y="9889130"/>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69560</xdr:rowOff>
    </xdr:from>
    <xdr:to>
      <xdr:col>15</xdr:col>
      <xdr:colOff>231775</xdr:colOff>
      <xdr:row>57</xdr:row>
      <xdr:rowOff>171160</xdr:rowOff>
    </xdr:to>
    <xdr:sp macro="" textlink="">
      <xdr:nvSpPr>
        <xdr:cNvPr id="364" name="円/楕円 363"/>
        <xdr:cNvSpPr/>
      </xdr:nvSpPr>
      <xdr:spPr>
        <a:xfrm>
          <a:off x="10426700" y="98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155937</xdr:rowOff>
    </xdr:from>
    <xdr:ext cx="534377" cy="259045"/>
    <xdr:sp macro="" textlink="">
      <xdr:nvSpPr>
        <xdr:cNvPr id="365" name="農林水産業費該当値テキスト"/>
        <xdr:cNvSpPr txBox="1"/>
      </xdr:nvSpPr>
      <xdr:spPr>
        <a:xfrm>
          <a:off x="10528300" y="97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63543</xdr:rowOff>
    </xdr:from>
    <xdr:to>
      <xdr:col>14</xdr:col>
      <xdr:colOff>79375</xdr:colOff>
      <xdr:row>57</xdr:row>
      <xdr:rowOff>165143</xdr:rowOff>
    </xdr:to>
    <xdr:sp macro="" textlink="">
      <xdr:nvSpPr>
        <xdr:cNvPr id="366" name="円/楕円 365"/>
        <xdr:cNvSpPr/>
      </xdr:nvSpPr>
      <xdr:spPr>
        <a:xfrm>
          <a:off x="9588500" y="98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156270</xdr:rowOff>
    </xdr:from>
    <xdr:ext cx="534377" cy="259045"/>
    <xdr:sp macro="" textlink="">
      <xdr:nvSpPr>
        <xdr:cNvPr id="367" name="テキスト ボックス 366"/>
        <xdr:cNvSpPr txBox="1"/>
      </xdr:nvSpPr>
      <xdr:spPr>
        <a:xfrm>
          <a:off x="9372111" y="992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80813</xdr:rowOff>
    </xdr:from>
    <xdr:to>
      <xdr:col>12</xdr:col>
      <xdr:colOff>561975</xdr:colOff>
      <xdr:row>58</xdr:row>
      <xdr:rowOff>10963</xdr:rowOff>
    </xdr:to>
    <xdr:sp macro="" textlink="">
      <xdr:nvSpPr>
        <xdr:cNvPr id="368" name="円/楕円 367"/>
        <xdr:cNvSpPr/>
      </xdr:nvSpPr>
      <xdr:spPr>
        <a:xfrm>
          <a:off x="8699500" y="98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2090</xdr:rowOff>
    </xdr:from>
    <xdr:ext cx="534377" cy="259045"/>
    <xdr:sp macro="" textlink="">
      <xdr:nvSpPr>
        <xdr:cNvPr id="369" name="テキスト ボックス 368"/>
        <xdr:cNvSpPr txBox="1"/>
      </xdr:nvSpPr>
      <xdr:spPr>
        <a:xfrm>
          <a:off x="8483111" y="99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68303</xdr:rowOff>
    </xdr:from>
    <xdr:to>
      <xdr:col>11</xdr:col>
      <xdr:colOff>358775</xdr:colOff>
      <xdr:row>57</xdr:row>
      <xdr:rowOff>169903</xdr:rowOff>
    </xdr:to>
    <xdr:sp macro="" textlink="">
      <xdr:nvSpPr>
        <xdr:cNvPr id="370" name="円/楕円 369"/>
        <xdr:cNvSpPr/>
      </xdr:nvSpPr>
      <xdr:spPr>
        <a:xfrm>
          <a:off x="7810500" y="98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161030</xdr:rowOff>
    </xdr:from>
    <xdr:ext cx="534377" cy="259045"/>
    <xdr:sp macro="" textlink="">
      <xdr:nvSpPr>
        <xdr:cNvPr id="371" name="テキスト ボックス 370"/>
        <xdr:cNvSpPr txBox="1"/>
      </xdr:nvSpPr>
      <xdr:spPr>
        <a:xfrm>
          <a:off x="7594111" y="99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65680</xdr:rowOff>
    </xdr:from>
    <xdr:to>
      <xdr:col>10</xdr:col>
      <xdr:colOff>155575</xdr:colOff>
      <xdr:row>57</xdr:row>
      <xdr:rowOff>167280</xdr:rowOff>
    </xdr:to>
    <xdr:sp macro="" textlink="">
      <xdr:nvSpPr>
        <xdr:cNvPr id="372" name="円/楕円 371"/>
        <xdr:cNvSpPr/>
      </xdr:nvSpPr>
      <xdr:spPr>
        <a:xfrm>
          <a:off x="6921500" y="98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158407</xdr:rowOff>
    </xdr:from>
    <xdr:ext cx="534377" cy="259045"/>
    <xdr:sp macro="" textlink="">
      <xdr:nvSpPr>
        <xdr:cNvPr id="373" name="テキスト ボックス 372"/>
        <xdr:cNvSpPr txBox="1"/>
      </xdr:nvSpPr>
      <xdr:spPr>
        <a:xfrm>
          <a:off x="6705111" y="99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138443</xdr:rowOff>
    </xdr:from>
    <xdr:to>
      <xdr:col>15</xdr:col>
      <xdr:colOff>180975</xdr:colOff>
      <xdr:row>76</xdr:row>
      <xdr:rowOff>141088</xdr:rowOff>
    </xdr:to>
    <xdr:cxnSp macro="">
      <xdr:nvCxnSpPr>
        <xdr:cNvPr id="404" name="直線コネクタ 403"/>
        <xdr:cNvCxnSpPr/>
      </xdr:nvCxnSpPr>
      <xdr:spPr>
        <a:xfrm flipV="1">
          <a:off x="9639300" y="1316864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141088</xdr:rowOff>
    </xdr:from>
    <xdr:to>
      <xdr:col>14</xdr:col>
      <xdr:colOff>28575</xdr:colOff>
      <xdr:row>77</xdr:row>
      <xdr:rowOff>6181</xdr:rowOff>
    </xdr:to>
    <xdr:cxnSp macro="">
      <xdr:nvCxnSpPr>
        <xdr:cNvPr id="407" name="直線コネクタ 406"/>
        <xdr:cNvCxnSpPr/>
      </xdr:nvCxnSpPr>
      <xdr:spPr>
        <a:xfrm flipV="1">
          <a:off x="8750300" y="13171288"/>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132384</xdr:rowOff>
    </xdr:from>
    <xdr:to>
      <xdr:col>12</xdr:col>
      <xdr:colOff>511175</xdr:colOff>
      <xdr:row>77</xdr:row>
      <xdr:rowOff>6181</xdr:rowOff>
    </xdr:to>
    <xdr:cxnSp macro="">
      <xdr:nvCxnSpPr>
        <xdr:cNvPr id="410" name="直線コネクタ 409"/>
        <xdr:cNvCxnSpPr/>
      </xdr:nvCxnSpPr>
      <xdr:spPr>
        <a:xfrm>
          <a:off x="7861300" y="13162584"/>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132384</xdr:rowOff>
    </xdr:from>
    <xdr:to>
      <xdr:col>11</xdr:col>
      <xdr:colOff>307975</xdr:colOff>
      <xdr:row>77</xdr:row>
      <xdr:rowOff>19831</xdr:rowOff>
    </xdr:to>
    <xdr:cxnSp macro="">
      <xdr:nvCxnSpPr>
        <xdr:cNvPr id="413" name="直線コネクタ 412"/>
        <xdr:cNvCxnSpPr/>
      </xdr:nvCxnSpPr>
      <xdr:spPr>
        <a:xfrm flipV="1">
          <a:off x="6972300" y="13162584"/>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87643</xdr:rowOff>
    </xdr:from>
    <xdr:to>
      <xdr:col>15</xdr:col>
      <xdr:colOff>231775</xdr:colOff>
      <xdr:row>77</xdr:row>
      <xdr:rowOff>17793</xdr:rowOff>
    </xdr:to>
    <xdr:sp macro="" textlink="">
      <xdr:nvSpPr>
        <xdr:cNvPr id="423" name="円/楕円 422"/>
        <xdr:cNvSpPr/>
      </xdr:nvSpPr>
      <xdr:spPr>
        <a:xfrm>
          <a:off x="10426700" y="131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110520</xdr:rowOff>
    </xdr:from>
    <xdr:ext cx="534377" cy="259045"/>
    <xdr:sp macro="" textlink="">
      <xdr:nvSpPr>
        <xdr:cNvPr id="424" name="商工費該当値テキスト"/>
        <xdr:cNvSpPr txBox="1"/>
      </xdr:nvSpPr>
      <xdr:spPr>
        <a:xfrm>
          <a:off x="10528300" y="129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90288</xdr:rowOff>
    </xdr:from>
    <xdr:to>
      <xdr:col>14</xdr:col>
      <xdr:colOff>79375</xdr:colOff>
      <xdr:row>77</xdr:row>
      <xdr:rowOff>20438</xdr:rowOff>
    </xdr:to>
    <xdr:sp macro="" textlink="">
      <xdr:nvSpPr>
        <xdr:cNvPr id="425" name="円/楕円 424"/>
        <xdr:cNvSpPr/>
      </xdr:nvSpPr>
      <xdr:spPr>
        <a:xfrm>
          <a:off x="9588500" y="13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36965</xdr:rowOff>
    </xdr:from>
    <xdr:ext cx="534377" cy="259045"/>
    <xdr:sp macro="" textlink="">
      <xdr:nvSpPr>
        <xdr:cNvPr id="426" name="テキスト ボックス 425"/>
        <xdr:cNvSpPr txBox="1"/>
      </xdr:nvSpPr>
      <xdr:spPr>
        <a:xfrm>
          <a:off x="9372111" y="12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126831</xdr:rowOff>
    </xdr:from>
    <xdr:to>
      <xdr:col>12</xdr:col>
      <xdr:colOff>561975</xdr:colOff>
      <xdr:row>77</xdr:row>
      <xdr:rowOff>56981</xdr:rowOff>
    </xdr:to>
    <xdr:sp macro="" textlink="">
      <xdr:nvSpPr>
        <xdr:cNvPr id="427" name="円/楕円 426"/>
        <xdr:cNvSpPr/>
      </xdr:nvSpPr>
      <xdr:spPr>
        <a:xfrm>
          <a:off x="8699500" y="131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73508</xdr:rowOff>
    </xdr:from>
    <xdr:ext cx="534377" cy="259045"/>
    <xdr:sp macro="" textlink="">
      <xdr:nvSpPr>
        <xdr:cNvPr id="428" name="テキスト ボックス 427"/>
        <xdr:cNvSpPr txBox="1"/>
      </xdr:nvSpPr>
      <xdr:spPr>
        <a:xfrm>
          <a:off x="8483111" y="129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81584</xdr:rowOff>
    </xdr:from>
    <xdr:to>
      <xdr:col>11</xdr:col>
      <xdr:colOff>358775</xdr:colOff>
      <xdr:row>77</xdr:row>
      <xdr:rowOff>11734</xdr:rowOff>
    </xdr:to>
    <xdr:sp macro="" textlink="">
      <xdr:nvSpPr>
        <xdr:cNvPr id="429" name="円/楕円 428"/>
        <xdr:cNvSpPr/>
      </xdr:nvSpPr>
      <xdr:spPr>
        <a:xfrm>
          <a:off x="7810500" y="131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28262</xdr:rowOff>
    </xdr:from>
    <xdr:ext cx="534377" cy="259045"/>
    <xdr:sp macro="" textlink="">
      <xdr:nvSpPr>
        <xdr:cNvPr id="430" name="テキスト ボックス 429"/>
        <xdr:cNvSpPr txBox="1"/>
      </xdr:nvSpPr>
      <xdr:spPr>
        <a:xfrm>
          <a:off x="7594111"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140481</xdr:rowOff>
    </xdr:from>
    <xdr:to>
      <xdr:col>10</xdr:col>
      <xdr:colOff>155575</xdr:colOff>
      <xdr:row>77</xdr:row>
      <xdr:rowOff>70631</xdr:rowOff>
    </xdr:to>
    <xdr:sp macro="" textlink="">
      <xdr:nvSpPr>
        <xdr:cNvPr id="431" name="円/楕円 430"/>
        <xdr:cNvSpPr/>
      </xdr:nvSpPr>
      <xdr:spPr>
        <a:xfrm>
          <a:off x="6921500" y="13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87159</xdr:rowOff>
    </xdr:from>
    <xdr:ext cx="534377" cy="259045"/>
    <xdr:sp macro="" textlink="">
      <xdr:nvSpPr>
        <xdr:cNvPr id="432" name="テキスト ボックス 431"/>
        <xdr:cNvSpPr txBox="1"/>
      </xdr:nvSpPr>
      <xdr:spPr>
        <a:xfrm>
          <a:off x="6705111" y="129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91466</xdr:rowOff>
    </xdr:from>
    <xdr:to>
      <xdr:col>15</xdr:col>
      <xdr:colOff>180975</xdr:colOff>
      <xdr:row>93</xdr:row>
      <xdr:rowOff>151043</xdr:rowOff>
    </xdr:to>
    <xdr:cxnSp macro="">
      <xdr:nvCxnSpPr>
        <xdr:cNvPr id="459" name="直線コネクタ 458"/>
        <xdr:cNvCxnSpPr/>
      </xdr:nvCxnSpPr>
      <xdr:spPr>
        <a:xfrm>
          <a:off x="9639300" y="15693416"/>
          <a:ext cx="838200" cy="4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91466</xdr:rowOff>
    </xdr:from>
    <xdr:to>
      <xdr:col>14</xdr:col>
      <xdr:colOff>28575</xdr:colOff>
      <xdr:row>93</xdr:row>
      <xdr:rowOff>70653</xdr:rowOff>
    </xdr:to>
    <xdr:cxnSp macro="">
      <xdr:nvCxnSpPr>
        <xdr:cNvPr id="462" name="直線コネクタ 461"/>
        <xdr:cNvCxnSpPr/>
      </xdr:nvCxnSpPr>
      <xdr:spPr>
        <a:xfrm flipV="1">
          <a:off x="8750300" y="15693416"/>
          <a:ext cx="889000" cy="3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58427</xdr:rowOff>
    </xdr:from>
    <xdr:to>
      <xdr:col>12</xdr:col>
      <xdr:colOff>511175</xdr:colOff>
      <xdr:row>93</xdr:row>
      <xdr:rowOff>70653</xdr:rowOff>
    </xdr:to>
    <xdr:cxnSp macro="">
      <xdr:nvCxnSpPr>
        <xdr:cNvPr id="465" name="直線コネクタ 464"/>
        <xdr:cNvCxnSpPr/>
      </xdr:nvCxnSpPr>
      <xdr:spPr>
        <a:xfrm>
          <a:off x="7861300" y="16003277"/>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58427</xdr:rowOff>
    </xdr:from>
    <xdr:to>
      <xdr:col>11</xdr:col>
      <xdr:colOff>307975</xdr:colOff>
      <xdr:row>94</xdr:row>
      <xdr:rowOff>28682</xdr:rowOff>
    </xdr:to>
    <xdr:cxnSp macro="">
      <xdr:nvCxnSpPr>
        <xdr:cNvPr id="468" name="直線コネクタ 467"/>
        <xdr:cNvCxnSpPr/>
      </xdr:nvCxnSpPr>
      <xdr:spPr>
        <a:xfrm flipV="1">
          <a:off x="6972300" y="16003277"/>
          <a:ext cx="889000" cy="14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100243</xdr:rowOff>
    </xdr:from>
    <xdr:to>
      <xdr:col>15</xdr:col>
      <xdr:colOff>231775</xdr:colOff>
      <xdr:row>94</xdr:row>
      <xdr:rowOff>30393</xdr:rowOff>
    </xdr:to>
    <xdr:sp macro="" textlink="">
      <xdr:nvSpPr>
        <xdr:cNvPr id="478" name="円/楕円 477"/>
        <xdr:cNvSpPr/>
      </xdr:nvSpPr>
      <xdr:spPr>
        <a:xfrm>
          <a:off x="10426700" y="160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123120</xdr:rowOff>
    </xdr:from>
    <xdr:ext cx="599010" cy="259045"/>
    <xdr:sp macro="" textlink="">
      <xdr:nvSpPr>
        <xdr:cNvPr id="479" name="土木費該当値テキスト"/>
        <xdr:cNvSpPr txBox="1"/>
      </xdr:nvSpPr>
      <xdr:spPr>
        <a:xfrm>
          <a:off x="10528300" y="158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185,019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40666</xdr:rowOff>
    </xdr:from>
    <xdr:to>
      <xdr:col>14</xdr:col>
      <xdr:colOff>79375</xdr:colOff>
      <xdr:row>91</xdr:row>
      <xdr:rowOff>142266</xdr:rowOff>
    </xdr:to>
    <xdr:sp macro="" textlink="">
      <xdr:nvSpPr>
        <xdr:cNvPr id="480" name="円/楕円 479"/>
        <xdr:cNvSpPr/>
      </xdr:nvSpPr>
      <xdr:spPr>
        <a:xfrm>
          <a:off x="9588500" y="156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158793</xdr:rowOff>
    </xdr:from>
    <xdr:ext cx="599010" cy="259045"/>
    <xdr:sp macro="" textlink="">
      <xdr:nvSpPr>
        <xdr:cNvPr id="481" name="テキスト ボックス 480"/>
        <xdr:cNvSpPr txBox="1"/>
      </xdr:nvSpPr>
      <xdr:spPr>
        <a:xfrm>
          <a:off x="9339794" y="154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273,050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19853</xdr:rowOff>
    </xdr:from>
    <xdr:to>
      <xdr:col>12</xdr:col>
      <xdr:colOff>561975</xdr:colOff>
      <xdr:row>93</xdr:row>
      <xdr:rowOff>121453</xdr:rowOff>
    </xdr:to>
    <xdr:sp macro="" textlink="">
      <xdr:nvSpPr>
        <xdr:cNvPr id="482" name="円/楕円 481"/>
        <xdr:cNvSpPr/>
      </xdr:nvSpPr>
      <xdr:spPr>
        <a:xfrm>
          <a:off x="8699500" y="15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137980</xdr:rowOff>
    </xdr:from>
    <xdr:ext cx="599010" cy="259045"/>
    <xdr:sp macro="" textlink="">
      <xdr:nvSpPr>
        <xdr:cNvPr id="483" name="テキスト ボックス 482"/>
        <xdr:cNvSpPr txBox="1"/>
      </xdr:nvSpPr>
      <xdr:spPr>
        <a:xfrm>
          <a:off x="8450794" y="157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202,602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7627</xdr:rowOff>
    </xdr:from>
    <xdr:to>
      <xdr:col>11</xdr:col>
      <xdr:colOff>358775</xdr:colOff>
      <xdr:row>93</xdr:row>
      <xdr:rowOff>109227</xdr:rowOff>
    </xdr:to>
    <xdr:sp macro="" textlink="">
      <xdr:nvSpPr>
        <xdr:cNvPr id="484" name="円/楕円 483"/>
        <xdr:cNvSpPr/>
      </xdr:nvSpPr>
      <xdr:spPr>
        <a:xfrm>
          <a:off x="7810500" y="15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125754</xdr:rowOff>
    </xdr:from>
    <xdr:ext cx="599010" cy="259045"/>
    <xdr:sp macro="" textlink="">
      <xdr:nvSpPr>
        <xdr:cNvPr id="485" name="テキスト ボックス 484"/>
        <xdr:cNvSpPr txBox="1"/>
      </xdr:nvSpPr>
      <xdr:spPr>
        <a:xfrm>
          <a:off x="7561794" y="157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205,276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149332</xdr:rowOff>
    </xdr:from>
    <xdr:to>
      <xdr:col>10</xdr:col>
      <xdr:colOff>155575</xdr:colOff>
      <xdr:row>94</xdr:row>
      <xdr:rowOff>79482</xdr:rowOff>
    </xdr:to>
    <xdr:sp macro="" textlink="">
      <xdr:nvSpPr>
        <xdr:cNvPr id="486" name="円/楕円 485"/>
        <xdr:cNvSpPr/>
      </xdr:nvSpPr>
      <xdr:spPr>
        <a:xfrm>
          <a:off x="6921500" y="16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96009</xdr:rowOff>
    </xdr:from>
    <xdr:ext cx="599010" cy="259045"/>
    <xdr:sp macro="" textlink="">
      <xdr:nvSpPr>
        <xdr:cNvPr id="487" name="テキスト ボックス 486"/>
        <xdr:cNvSpPr txBox="1"/>
      </xdr:nvSpPr>
      <xdr:spPr>
        <a:xfrm>
          <a:off x="6672794" y="1586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132567</xdr:rowOff>
    </xdr:from>
    <xdr:to>
      <xdr:col>23</xdr:col>
      <xdr:colOff>517525</xdr:colOff>
      <xdr:row>35</xdr:row>
      <xdr:rowOff>43231</xdr:rowOff>
    </xdr:to>
    <xdr:cxnSp macro="">
      <xdr:nvCxnSpPr>
        <xdr:cNvPr id="515" name="直線コネクタ 514"/>
        <xdr:cNvCxnSpPr/>
      </xdr:nvCxnSpPr>
      <xdr:spPr>
        <a:xfrm>
          <a:off x="15481300" y="5447517"/>
          <a:ext cx="838200" cy="59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132567</xdr:rowOff>
    </xdr:from>
    <xdr:to>
      <xdr:col>22</xdr:col>
      <xdr:colOff>365125</xdr:colOff>
      <xdr:row>35</xdr:row>
      <xdr:rowOff>112085</xdr:rowOff>
    </xdr:to>
    <xdr:cxnSp macro="">
      <xdr:nvCxnSpPr>
        <xdr:cNvPr id="518" name="直線コネクタ 517"/>
        <xdr:cNvCxnSpPr/>
      </xdr:nvCxnSpPr>
      <xdr:spPr>
        <a:xfrm flipV="1">
          <a:off x="14592300" y="5447517"/>
          <a:ext cx="889000" cy="6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66205</xdr:rowOff>
    </xdr:from>
    <xdr:to>
      <xdr:col>21</xdr:col>
      <xdr:colOff>161925</xdr:colOff>
      <xdr:row>35</xdr:row>
      <xdr:rowOff>112085</xdr:rowOff>
    </xdr:to>
    <xdr:cxnSp macro="">
      <xdr:nvCxnSpPr>
        <xdr:cNvPr id="521" name="直線コネクタ 520"/>
        <xdr:cNvCxnSpPr/>
      </xdr:nvCxnSpPr>
      <xdr:spPr>
        <a:xfrm>
          <a:off x="13703300" y="6066955"/>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66205</xdr:rowOff>
    </xdr:from>
    <xdr:to>
      <xdr:col>19</xdr:col>
      <xdr:colOff>644525</xdr:colOff>
      <xdr:row>35</xdr:row>
      <xdr:rowOff>66891</xdr:rowOff>
    </xdr:to>
    <xdr:cxnSp macro="">
      <xdr:nvCxnSpPr>
        <xdr:cNvPr id="524" name="直線コネクタ 523"/>
        <xdr:cNvCxnSpPr/>
      </xdr:nvCxnSpPr>
      <xdr:spPr>
        <a:xfrm flipV="1">
          <a:off x="12814300" y="606695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163881</xdr:rowOff>
    </xdr:from>
    <xdr:to>
      <xdr:col>23</xdr:col>
      <xdr:colOff>568325</xdr:colOff>
      <xdr:row>35</xdr:row>
      <xdr:rowOff>94031</xdr:rowOff>
    </xdr:to>
    <xdr:sp macro="" textlink="">
      <xdr:nvSpPr>
        <xdr:cNvPr id="534" name="円/楕円 533"/>
        <xdr:cNvSpPr/>
      </xdr:nvSpPr>
      <xdr:spPr>
        <a:xfrm>
          <a:off x="162687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15308</xdr:rowOff>
    </xdr:from>
    <xdr:ext cx="534377" cy="259045"/>
    <xdr:sp macro="" textlink="">
      <xdr:nvSpPr>
        <xdr:cNvPr id="535" name="消防費該当値テキスト"/>
        <xdr:cNvSpPr txBox="1"/>
      </xdr:nvSpPr>
      <xdr:spPr>
        <a:xfrm>
          <a:off x="16370300" y="58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81767</xdr:rowOff>
    </xdr:from>
    <xdr:to>
      <xdr:col>22</xdr:col>
      <xdr:colOff>415925</xdr:colOff>
      <xdr:row>32</xdr:row>
      <xdr:rowOff>11917</xdr:rowOff>
    </xdr:to>
    <xdr:sp macro="" textlink="">
      <xdr:nvSpPr>
        <xdr:cNvPr id="536" name="円/楕円 535"/>
        <xdr:cNvSpPr/>
      </xdr:nvSpPr>
      <xdr:spPr>
        <a:xfrm>
          <a:off x="15430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28444</xdr:rowOff>
    </xdr:from>
    <xdr:ext cx="534377" cy="259045"/>
    <xdr:sp macro="" textlink="">
      <xdr:nvSpPr>
        <xdr:cNvPr id="537" name="テキスト ボックス 536"/>
        <xdr:cNvSpPr txBox="1"/>
      </xdr:nvSpPr>
      <xdr:spPr>
        <a:xfrm>
          <a:off x="15214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61285</xdr:rowOff>
    </xdr:from>
    <xdr:to>
      <xdr:col>21</xdr:col>
      <xdr:colOff>212725</xdr:colOff>
      <xdr:row>35</xdr:row>
      <xdr:rowOff>162885</xdr:rowOff>
    </xdr:to>
    <xdr:sp macro="" textlink="">
      <xdr:nvSpPr>
        <xdr:cNvPr id="538" name="円/楕円 537"/>
        <xdr:cNvSpPr/>
      </xdr:nvSpPr>
      <xdr:spPr>
        <a:xfrm>
          <a:off x="145415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7962</xdr:rowOff>
    </xdr:from>
    <xdr:ext cx="534377" cy="259045"/>
    <xdr:sp macro="" textlink="">
      <xdr:nvSpPr>
        <xdr:cNvPr id="539" name="テキスト ボックス 538"/>
        <xdr:cNvSpPr txBox="1"/>
      </xdr:nvSpPr>
      <xdr:spPr>
        <a:xfrm>
          <a:off x="14325111" y="5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15405</xdr:rowOff>
    </xdr:from>
    <xdr:to>
      <xdr:col>20</xdr:col>
      <xdr:colOff>9525</xdr:colOff>
      <xdr:row>35</xdr:row>
      <xdr:rowOff>117005</xdr:rowOff>
    </xdr:to>
    <xdr:sp macro="" textlink="">
      <xdr:nvSpPr>
        <xdr:cNvPr id="540" name="円/楕円 539"/>
        <xdr:cNvSpPr/>
      </xdr:nvSpPr>
      <xdr:spPr>
        <a:xfrm>
          <a:off x="13652500" y="6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133532</xdr:rowOff>
    </xdr:from>
    <xdr:ext cx="534377" cy="259045"/>
    <xdr:sp macro="" textlink="">
      <xdr:nvSpPr>
        <xdr:cNvPr id="541" name="テキスト ボックス 540"/>
        <xdr:cNvSpPr txBox="1"/>
      </xdr:nvSpPr>
      <xdr:spPr>
        <a:xfrm>
          <a:off x="13436111" y="57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16091</xdr:rowOff>
    </xdr:from>
    <xdr:to>
      <xdr:col>18</xdr:col>
      <xdr:colOff>492125</xdr:colOff>
      <xdr:row>35</xdr:row>
      <xdr:rowOff>117691</xdr:rowOff>
    </xdr:to>
    <xdr:sp macro="" textlink="">
      <xdr:nvSpPr>
        <xdr:cNvPr id="542" name="円/楕円 541"/>
        <xdr:cNvSpPr/>
      </xdr:nvSpPr>
      <xdr:spPr>
        <a:xfrm>
          <a:off x="12763500" y="60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134218</xdr:rowOff>
    </xdr:from>
    <xdr:ext cx="534377" cy="259045"/>
    <xdr:sp macro="" textlink="">
      <xdr:nvSpPr>
        <xdr:cNvPr id="543" name="テキスト ボックス 542"/>
        <xdr:cNvSpPr txBox="1"/>
      </xdr:nvSpPr>
      <xdr:spPr>
        <a:xfrm>
          <a:off x="12547111" y="57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45471</xdr:rowOff>
    </xdr:from>
    <xdr:to>
      <xdr:col>23</xdr:col>
      <xdr:colOff>517525</xdr:colOff>
      <xdr:row>57</xdr:row>
      <xdr:rowOff>71312</xdr:rowOff>
    </xdr:to>
    <xdr:cxnSp macro="">
      <xdr:nvCxnSpPr>
        <xdr:cNvPr id="570" name="直線コネクタ 569"/>
        <xdr:cNvCxnSpPr/>
      </xdr:nvCxnSpPr>
      <xdr:spPr>
        <a:xfrm>
          <a:off x="15481300" y="9818121"/>
          <a:ext cx="8382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163392</xdr:rowOff>
    </xdr:from>
    <xdr:to>
      <xdr:col>22</xdr:col>
      <xdr:colOff>365125</xdr:colOff>
      <xdr:row>57</xdr:row>
      <xdr:rowOff>45471</xdr:rowOff>
    </xdr:to>
    <xdr:cxnSp macro="">
      <xdr:nvCxnSpPr>
        <xdr:cNvPr id="573" name="直線コネクタ 572"/>
        <xdr:cNvCxnSpPr/>
      </xdr:nvCxnSpPr>
      <xdr:spPr>
        <a:xfrm>
          <a:off x="14592300" y="9078792"/>
          <a:ext cx="889000" cy="7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30068</xdr:rowOff>
    </xdr:from>
    <xdr:to>
      <xdr:col>21</xdr:col>
      <xdr:colOff>161925</xdr:colOff>
      <xdr:row>52</xdr:row>
      <xdr:rowOff>163392</xdr:rowOff>
    </xdr:to>
    <xdr:cxnSp macro="">
      <xdr:nvCxnSpPr>
        <xdr:cNvPr id="576" name="直線コネクタ 575"/>
        <xdr:cNvCxnSpPr/>
      </xdr:nvCxnSpPr>
      <xdr:spPr>
        <a:xfrm>
          <a:off x="13703300" y="8774018"/>
          <a:ext cx="889000" cy="3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30068</xdr:rowOff>
    </xdr:from>
    <xdr:to>
      <xdr:col>19</xdr:col>
      <xdr:colOff>644525</xdr:colOff>
      <xdr:row>56</xdr:row>
      <xdr:rowOff>152918</xdr:rowOff>
    </xdr:to>
    <xdr:cxnSp macro="">
      <xdr:nvCxnSpPr>
        <xdr:cNvPr id="579" name="直線コネクタ 578"/>
        <xdr:cNvCxnSpPr/>
      </xdr:nvCxnSpPr>
      <xdr:spPr>
        <a:xfrm flipV="1">
          <a:off x="12814300" y="8774018"/>
          <a:ext cx="889000" cy="98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20512</xdr:rowOff>
    </xdr:from>
    <xdr:to>
      <xdr:col>23</xdr:col>
      <xdr:colOff>568325</xdr:colOff>
      <xdr:row>57</xdr:row>
      <xdr:rowOff>122112</xdr:rowOff>
    </xdr:to>
    <xdr:sp macro="" textlink="">
      <xdr:nvSpPr>
        <xdr:cNvPr id="589" name="円/楕円 588"/>
        <xdr:cNvSpPr/>
      </xdr:nvSpPr>
      <xdr:spPr>
        <a:xfrm>
          <a:off x="16268700" y="97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106889</xdr:rowOff>
    </xdr:from>
    <xdr:ext cx="534377" cy="259045"/>
    <xdr:sp macro="" textlink="">
      <xdr:nvSpPr>
        <xdr:cNvPr id="590" name="教育費該当値テキスト"/>
        <xdr:cNvSpPr txBox="1"/>
      </xdr:nvSpPr>
      <xdr:spPr>
        <a:xfrm>
          <a:off x="16370300" y="97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166121</xdr:rowOff>
    </xdr:from>
    <xdr:to>
      <xdr:col>22</xdr:col>
      <xdr:colOff>415925</xdr:colOff>
      <xdr:row>57</xdr:row>
      <xdr:rowOff>96271</xdr:rowOff>
    </xdr:to>
    <xdr:sp macro="" textlink="">
      <xdr:nvSpPr>
        <xdr:cNvPr id="591" name="円/楕円 590"/>
        <xdr:cNvSpPr/>
      </xdr:nvSpPr>
      <xdr:spPr>
        <a:xfrm>
          <a:off x="15430500" y="97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87398</xdr:rowOff>
    </xdr:from>
    <xdr:ext cx="534377" cy="259045"/>
    <xdr:sp macro="" textlink="">
      <xdr:nvSpPr>
        <xdr:cNvPr id="592" name="テキスト ボックス 591"/>
        <xdr:cNvSpPr txBox="1"/>
      </xdr:nvSpPr>
      <xdr:spPr>
        <a:xfrm>
          <a:off x="15214111" y="9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112592</xdr:rowOff>
    </xdr:from>
    <xdr:to>
      <xdr:col>21</xdr:col>
      <xdr:colOff>212725</xdr:colOff>
      <xdr:row>53</xdr:row>
      <xdr:rowOff>42742</xdr:rowOff>
    </xdr:to>
    <xdr:sp macro="" textlink="">
      <xdr:nvSpPr>
        <xdr:cNvPr id="593" name="円/楕円 592"/>
        <xdr:cNvSpPr/>
      </xdr:nvSpPr>
      <xdr:spPr>
        <a:xfrm>
          <a:off x="14541500" y="9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59269</xdr:rowOff>
    </xdr:from>
    <xdr:ext cx="599010" cy="259045"/>
    <xdr:sp macro="" textlink="">
      <xdr:nvSpPr>
        <xdr:cNvPr id="594" name="テキスト ボックス 593"/>
        <xdr:cNvSpPr txBox="1"/>
      </xdr:nvSpPr>
      <xdr:spPr>
        <a:xfrm>
          <a:off x="14292794" y="880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219,818</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150718</xdr:rowOff>
    </xdr:from>
    <xdr:to>
      <xdr:col>20</xdr:col>
      <xdr:colOff>9525</xdr:colOff>
      <xdr:row>51</xdr:row>
      <xdr:rowOff>80868</xdr:rowOff>
    </xdr:to>
    <xdr:sp macro="" textlink="">
      <xdr:nvSpPr>
        <xdr:cNvPr id="595" name="円/楕円 594"/>
        <xdr:cNvSpPr/>
      </xdr:nvSpPr>
      <xdr:spPr>
        <a:xfrm>
          <a:off x="13652500" y="87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97395</xdr:rowOff>
    </xdr:from>
    <xdr:ext cx="599010" cy="259045"/>
    <xdr:sp macro="" textlink="">
      <xdr:nvSpPr>
        <xdr:cNvPr id="596" name="テキスト ボックス 595"/>
        <xdr:cNvSpPr txBox="1"/>
      </xdr:nvSpPr>
      <xdr:spPr>
        <a:xfrm>
          <a:off x="13403794" y="849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102118</xdr:rowOff>
    </xdr:from>
    <xdr:to>
      <xdr:col>18</xdr:col>
      <xdr:colOff>492125</xdr:colOff>
      <xdr:row>57</xdr:row>
      <xdr:rowOff>32268</xdr:rowOff>
    </xdr:to>
    <xdr:sp macro="" textlink="">
      <xdr:nvSpPr>
        <xdr:cNvPr id="597" name="円/楕円 596"/>
        <xdr:cNvSpPr/>
      </xdr:nvSpPr>
      <xdr:spPr>
        <a:xfrm>
          <a:off x="12763500" y="97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48795</xdr:rowOff>
    </xdr:from>
    <xdr:ext cx="534377" cy="259045"/>
    <xdr:sp macro="" textlink="">
      <xdr:nvSpPr>
        <xdr:cNvPr id="598" name="テキスト ボックス 597"/>
        <xdr:cNvSpPr txBox="1"/>
      </xdr:nvSpPr>
      <xdr:spPr>
        <a:xfrm>
          <a:off x="12547111" y="94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167475</xdr:rowOff>
    </xdr:from>
    <xdr:to>
      <xdr:col>23</xdr:col>
      <xdr:colOff>517525</xdr:colOff>
      <xdr:row>79</xdr:row>
      <xdr:rowOff>42863</xdr:rowOff>
    </xdr:to>
    <xdr:cxnSp macro="">
      <xdr:nvCxnSpPr>
        <xdr:cNvPr id="627" name="直線コネクタ 626"/>
        <xdr:cNvCxnSpPr/>
      </xdr:nvCxnSpPr>
      <xdr:spPr>
        <a:xfrm>
          <a:off x="15481300" y="13540575"/>
          <a:ext cx="8382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137858</xdr:rowOff>
    </xdr:from>
    <xdr:to>
      <xdr:col>22</xdr:col>
      <xdr:colOff>365125</xdr:colOff>
      <xdr:row>78</xdr:row>
      <xdr:rowOff>167475</xdr:rowOff>
    </xdr:to>
    <xdr:cxnSp macro="">
      <xdr:nvCxnSpPr>
        <xdr:cNvPr id="630" name="直線コネクタ 629"/>
        <xdr:cNvCxnSpPr/>
      </xdr:nvCxnSpPr>
      <xdr:spPr>
        <a:xfrm>
          <a:off x="14592300" y="13510958"/>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121589</xdr:rowOff>
    </xdr:from>
    <xdr:to>
      <xdr:col>21</xdr:col>
      <xdr:colOff>161925</xdr:colOff>
      <xdr:row>78</xdr:row>
      <xdr:rowOff>137858</xdr:rowOff>
    </xdr:to>
    <xdr:cxnSp macro="">
      <xdr:nvCxnSpPr>
        <xdr:cNvPr id="633" name="直線コネクタ 632"/>
        <xdr:cNvCxnSpPr/>
      </xdr:nvCxnSpPr>
      <xdr:spPr>
        <a:xfrm>
          <a:off x="13703300" y="1349468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86500</xdr:rowOff>
    </xdr:from>
    <xdr:to>
      <xdr:col>19</xdr:col>
      <xdr:colOff>644525</xdr:colOff>
      <xdr:row>78</xdr:row>
      <xdr:rowOff>121589</xdr:rowOff>
    </xdr:to>
    <xdr:cxnSp macro="">
      <xdr:nvCxnSpPr>
        <xdr:cNvPr id="636" name="直線コネクタ 635"/>
        <xdr:cNvCxnSpPr/>
      </xdr:nvCxnSpPr>
      <xdr:spPr>
        <a:xfrm>
          <a:off x="12814300" y="13459600"/>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139146</xdr:rowOff>
    </xdr:from>
    <xdr:ext cx="469744" cy="259045"/>
    <xdr:sp macro="" textlink="">
      <xdr:nvSpPr>
        <xdr:cNvPr id="640" name="テキスト ボックス 639"/>
        <xdr:cNvSpPr txBox="1"/>
      </xdr:nvSpPr>
      <xdr:spPr>
        <a:xfrm>
          <a:off x="12579427" y="135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163513</xdr:rowOff>
    </xdr:from>
    <xdr:to>
      <xdr:col>23</xdr:col>
      <xdr:colOff>568325</xdr:colOff>
      <xdr:row>79</xdr:row>
      <xdr:rowOff>93663</xdr:rowOff>
    </xdr:to>
    <xdr:sp macro="" textlink="">
      <xdr:nvSpPr>
        <xdr:cNvPr id="646" name="円/楕円 645"/>
        <xdr:cNvSpPr/>
      </xdr:nvSpPr>
      <xdr:spPr>
        <a:xfrm>
          <a:off x="162687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78440</xdr:rowOff>
    </xdr:from>
    <xdr:ext cx="378565" cy="259045"/>
    <xdr:sp macro="" textlink="">
      <xdr:nvSpPr>
        <xdr:cNvPr id="647" name="災害復旧費該当値テキスト"/>
        <xdr:cNvSpPr txBox="1"/>
      </xdr:nvSpPr>
      <xdr:spPr>
        <a:xfrm>
          <a:off x="16370300" y="1345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116675</xdr:rowOff>
    </xdr:from>
    <xdr:to>
      <xdr:col>22</xdr:col>
      <xdr:colOff>415925</xdr:colOff>
      <xdr:row>79</xdr:row>
      <xdr:rowOff>46825</xdr:rowOff>
    </xdr:to>
    <xdr:sp macro="" textlink="">
      <xdr:nvSpPr>
        <xdr:cNvPr id="648" name="円/楕円 647"/>
        <xdr:cNvSpPr/>
      </xdr:nvSpPr>
      <xdr:spPr>
        <a:xfrm>
          <a:off x="15430500" y="134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37952</xdr:rowOff>
    </xdr:from>
    <xdr:ext cx="469744" cy="259045"/>
    <xdr:sp macro="" textlink="">
      <xdr:nvSpPr>
        <xdr:cNvPr id="649" name="テキスト ボックス 648"/>
        <xdr:cNvSpPr txBox="1"/>
      </xdr:nvSpPr>
      <xdr:spPr>
        <a:xfrm>
          <a:off x="15246427" y="1358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87058</xdr:rowOff>
    </xdr:from>
    <xdr:to>
      <xdr:col>21</xdr:col>
      <xdr:colOff>212725</xdr:colOff>
      <xdr:row>79</xdr:row>
      <xdr:rowOff>17208</xdr:rowOff>
    </xdr:to>
    <xdr:sp macro="" textlink="">
      <xdr:nvSpPr>
        <xdr:cNvPr id="650" name="円/楕円 649"/>
        <xdr:cNvSpPr/>
      </xdr:nvSpPr>
      <xdr:spPr>
        <a:xfrm>
          <a:off x="14541500" y="13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8335</xdr:rowOff>
    </xdr:from>
    <xdr:ext cx="469744" cy="259045"/>
    <xdr:sp macro="" textlink="">
      <xdr:nvSpPr>
        <xdr:cNvPr id="651" name="テキスト ボックス 650"/>
        <xdr:cNvSpPr txBox="1"/>
      </xdr:nvSpPr>
      <xdr:spPr>
        <a:xfrm>
          <a:off x="14357427" y="135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70789</xdr:rowOff>
    </xdr:from>
    <xdr:to>
      <xdr:col>20</xdr:col>
      <xdr:colOff>9525</xdr:colOff>
      <xdr:row>79</xdr:row>
      <xdr:rowOff>939</xdr:rowOff>
    </xdr:to>
    <xdr:sp macro="" textlink="">
      <xdr:nvSpPr>
        <xdr:cNvPr id="652" name="円/楕円 651"/>
        <xdr:cNvSpPr/>
      </xdr:nvSpPr>
      <xdr:spPr>
        <a:xfrm>
          <a:off x="13652500" y="134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163516</xdr:rowOff>
    </xdr:from>
    <xdr:ext cx="469744" cy="259045"/>
    <xdr:sp macro="" textlink="">
      <xdr:nvSpPr>
        <xdr:cNvPr id="653" name="テキスト ボックス 652"/>
        <xdr:cNvSpPr txBox="1"/>
      </xdr:nvSpPr>
      <xdr:spPr>
        <a:xfrm>
          <a:off x="13468427" y="135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35700</xdr:rowOff>
    </xdr:from>
    <xdr:to>
      <xdr:col>18</xdr:col>
      <xdr:colOff>492125</xdr:colOff>
      <xdr:row>78</xdr:row>
      <xdr:rowOff>137300</xdr:rowOff>
    </xdr:to>
    <xdr:sp macro="" textlink="">
      <xdr:nvSpPr>
        <xdr:cNvPr id="654" name="円/楕円 653"/>
        <xdr:cNvSpPr/>
      </xdr:nvSpPr>
      <xdr:spPr>
        <a:xfrm>
          <a:off x="12763500" y="134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153827</xdr:rowOff>
    </xdr:from>
    <xdr:ext cx="534377" cy="259045"/>
    <xdr:sp macro="" textlink="">
      <xdr:nvSpPr>
        <xdr:cNvPr id="655" name="テキスト ボックス 654"/>
        <xdr:cNvSpPr txBox="1"/>
      </xdr:nvSpPr>
      <xdr:spPr>
        <a:xfrm>
          <a:off x="12547111" y="131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52267</xdr:rowOff>
    </xdr:from>
    <xdr:to>
      <xdr:col>23</xdr:col>
      <xdr:colOff>517525</xdr:colOff>
      <xdr:row>97</xdr:row>
      <xdr:rowOff>100416</xdr:rowOff>
    </xdr:to>
    <xdr:cxnSp macro="">
      <xdr:nvCxnSpPr>
        <xdr:cNvPr id="680" name="直線コネクタ 679"/>
        <xdr:cNvCxnSpPr/>
      </xdr:nvCxnSpPr>
      <xdr:spPr>
        <a:xfrm flipV="1">
          <a:off x="15481300" y="16682917"/>
          <a:ext cx="838200" cy="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100416</xdr:rowOff>
    </xdr:from>
    <xdr:to>
      <xdr:col>22</xdr:col>
      <xdr:colOff>365125</xdr:colOff>
      <xdr:row>97</xdr:row>
      <xdr:rowOff>116456</xdr:rowOff>
    </xdr:to>
    <xdr:cxnSp macro="">
      <xdr:nvCxnSpPr>
        <xdr:cNvPr id="683" name="直線コネクタ 682"/>
        <xdr:cNvCxnSpPr/>
      </xdr:nvCxnSpPr>
      <xdr:spPr>
        <a:xfrm flipV="1">
          <a:off x="14592300" y="1673106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116456</xdr:rowOff>
    </xdr:from>
    <xdr:to>
      <xdr:col>21</xdr:col>
      <xdr:colOff>161925</xdr:colOff>
      <xdr:row>97</xdr:row>
      <xdr:rowOff>123526</xdr:rowOff>
    </xdr:to>
    <xdr:cxnSp macro="">
      <xdr:nvCxnSpPr>
        <xdr:cNvPr id="686" name="直線コネクタ 685"/>
        <xdr:cNvCxnSpPr/>
      </xdr:nvCxnSpPr>
      <xdr:spPr>
        <a:xfrm flipV="1">
          <a:off x="13703300" y="1674710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120955</xdr:rowOff>
    </xdr:from>
    <xdr:to>
      <xdr:col>19</xdr:col>
      <xdr:colOff>644525</xdr:colOff>
      <xdr:row>97</xdr:row>
      <xdr:rowOff>123526</xdr:rowOff>
    </xdr:to>
    <xdr:cxnSp macro="">
      <xdr:nvCxnSpPr>
        <xdr:cNvPr id="689" name="直線コネクタ 688"/>
        <xdr:cNvCxnSpPr/>
      </xdr:nvCxnSpPr>
      <xdr:spPr>
        <a:xfrm>
          <a:off x="12814300" y="16751605"/>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1467</xdr:rowOff>
    </xdr:from>
    <xdr:to>
      <xdr:col>23</xdr:col>
      <xdr:colOff>568325</xdr:colOff>
      <xdr:row>97</xdr:row>
      <xdr:rowOff>103067</xdr:rowOff>
    </xdr:to>
    <xdr:sp macro="" textlink="">
      <xdr:nvSpPr>
        <xdr:cNvPr id="699" name="円/楕円 698"/>
        <xdr:cNvSpPr/>
      </xdr:nvSpPr>
      <xdr:spPr>
        <a:xfrm>
          <a:off x="16268700" y="166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87844</xdr:rowOff>
    </xdr:from>
    <xdr:ext cx="534377" cy="259045"/>
    <xdr:sp macro="" textlink="">
      <xdr:nvSpPr>
        <xdr:cNvPr id="700" name="公債費該当値テキスト"/>
        <xdr:cNvSpPr txBox="1"/>
      </xdr:nvSpPr>
      <xdr:spPr>
        <a:xfrm>
          <a:off x="16370300" y="165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49616</xdr:rowOff>
    </xdr:from>
    <xdr:to>
      <xdr:col>22</xdr:col>
      <xdr:colOff>415925</xdr:colOff>
      <xdr:row>97</xdr:row>
      <xdr:rowOff>151216</xdr:rowOff>
    </xdr:to>
    <xdr:sp macro="" textlink="">
      <xdr:nvSpPr>
        <xdr:cNvPr id="701" name="円/楕円 700"/>
        <xdr:cNvSpPr/>
      </xdr:nvSpPr>
      <xdr:spPr>
        <a:xfrm>
          <a:off x="15430500" y="16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142343</xdr:rowOff>
    </xdr:from>
    <xdr:ext cx="534377" cy="259045"/>
    <xdr:sp macro="" textlink="">
      <xdr:nvSpPr>
        <xdr:cNvPr id="702" name="テキスト ボックス 701"/>
        <xdr:cNvSpPr txBox="1"/>
      </xdr:nvSpPr>
      <xdr:spPr>
        <a:xfrm>
          <a:off x="15214111" y="167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65656</xdr:rowOff>
    </xdr:from>
    <xdr:to>
      <xdr:col>21</xdr:col>
      <xdr:colOff>212725</xdr:colOff>
      <xdr:row>97</xdr:row>
      <xdr:rowOff>167256</xdr:rowOff>
    </xdr:to>
    <xdr:sp macro="" textlink="">
      <xdr:nvSpPr>
        <xdr:cNvPr id="703" name="円/楕円 702"/>
        <xdr:cNvSpPr/>
      </xdr:nvSpPr>
      <xdr:spPr>
        <a:xfrm>
          <a:off x="14541500" y="166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158383</xdr:rowOff>
    </xdr:from>
    <xdr:ext cx="534377" cy="259045"/>
    <xdr:sp macro="" textlink="">
      <xdr:nvSpPr>
        <xdr:cNvPr id="704" name="テキスト ボックス 703"/>
        <xdr:cNvSpPr txBox="1"/>
      </xdr:nvSpPr>
      <xdr:spPr>
        <a:xfrm>
          <a:off x="14325111" y="167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72726</xdr:rowOff>
    </xdr:from>
    <xdr:to>
      <xdr:col>20</xdr:col>
      <xdr:colOff>9525</xdr:colOff>
      <xdr:row>98</xdr:row>
      <xdr:rowOff>2876</xdr:rowOff>
    </xdr:to>
    <xdr:sp macro="" textlink="">
      <xdr:nvSpPr>
        <xdr:cNvPr id="705" name="円/楕円 704"/>
        <xdr:cNvSpPr/>
      </xdr:nvSpPr>
      <xdr:spPr>
        <a:xfrm>
          <a:off x="13652500" y="167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165453</xdr:rowOff>
    </xdr:from>
    <xdr:ext cx="534377" cy="259045"/>
    <xdr:sp macro="" textlink="">
      <xdr:nvSpPr>
        <xdr:cNvPr id="706" name="テキスト ボックス 705"/>
        <xdr:cNvSpPr txBox="1"/>
      </xdr:nvSpPr>
      <xdr:spPr>
        <a:xfrm>
          <a:off x="13436111" y="167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70155</xdr:rowOff>
    </xdr:from>
    <xdr:to>
      <xdr:col>18</xdr:col>
      <xdr:colOff>492125</xdr:colOff>
      <xdr:row>98</xdr:row>
      <xdr:rowOff>305</xdr:rowOff>
    </xdr:to>
    <xdr:sp macro="" textlink="">
      <xdr:nvSpPr>
        <xdr:cNvPr id="707" name="円/楕円 706"/>
        <xdr:cNvSpPr/>
      </xdr:nvSpPr>
      <xdr:spPr>
        <a:xfrm>
          <a:off x="12763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162882</xdr:rowOff>
    </xdr:from>
    <xdr:ext cx="534377" cy="259045"/>
    <xdr:sp macro="" textlink="">
      <xdr:nvSpPr>
        <xdr:cNvPr id="708" name="テキスト ボックス 707"/>
        <xdr:cNvSpPr txBox="1"/>
      </xdr:nvSpPr>
      <xdr:spPr>
        <a:xfrm>
          <a:off x="12547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21742</xdr:rowOff>
    </xdr:from>
    <xdr:to>
      <xdr:col>32</xdr:col>
      <xdr:colOff>187325</xdr:colOff>
      <xdr:row>39</xdr:row>
      <xdr:rowOff>44450</xdr:rowOff>
    </xdr:to>
    <xdr:cxnSp macro="">
      <xdr:nvCxnSpPr>
        <xdr:cNvPr id="737" name="直線コネクタ 736"/>
        <xdr:cNvCxnSpPr/>
      </xdr:nvCxnSpPr>
      <xdr:spPr>
        <a:xfrm flipV="1">
          <a:off x="21323300" y="6708292"/>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142392</xdr:rowOff>
    </xdr:from>
    <xdr:to>
      <xdr:col>32</xdr:col>
      <xdr:colOff>238125</xdr:colOff>
      <xdr:row>39</xdr:row>
      <xdr:rowOff>72542</xdr:rowOff>
    </xdr:to>
    <xdr:sp macro="" textlink="">
      <xdr:nvSpPr>
        <xdr:cNvPr id="756" name="円/楕円 755"/>
        <xdr:cNvSpPr/>
      </xdr:nvSpPr>
      <xdr:spPr>
        <a:xfrm>
          <a:off x="221107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378565" cy="259045"/>
    <xdr:sp macro="" textlink="">
      <xdr:nvSpPr>
        <xdr:cNvPr id="757" name="諸支出金該当値テキスト"/>
        <xdr:cNvSpPr txBox="1"/>
      </xdr:nvSpPr>
      <xdr:spPr>
        <a:xfrm>
          <a:off x="22212300"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統合文教施設整備事業として、平成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年度に小中学校を整備し、平成</a:t>
          </a:r>
          <a:r>
            <a:rPr kumimoji="1" lang="en-US" altLang="ja-JP" sz="1300">
              <a:latin typeface="ＭＳ Ｐゴシック"/>
            </a:rPr>
            <a:t>27</a:t>
          </a:r>
          <a:r>
            <a:rPr kumimoji="1" lang="ja-JP" altLang="en-US" sz="1300">
              <a:latin typeface="ＭＳ Ｐゴシック"/>
            </a:rPr>
            <a:t>年度は認定こども園の整備事業を実施しました。このことにより、平成</a:t>
          </a:r>
          <a:r>
            <a:rPr kumimoji="1" lang="en-US" altLang="ja-JP" sz="1300">
              <a:latin typeface="ＭＳ Ｐゴシック"/>
            </a:rPr>
            <a:t>27</a:t>
          </a:r>
          <a:r>
            <a:rPr kumimoji="1" lang="ja-JP" altLang="en-US" sz="1300">
              <a:latin typeface="ＭＳ Ｐゴシック"/>
            </a:rPr>
            <a:t>年度は教育費が減となり、民生費が増となっています。また、平成</a:t>
          </a:r>
          <a:r>
            <a:rPr kumimoji="1" lang="en-US" altLang="ja-JP" sz="1300">
              <a:latin typeface="ＭＳ Ｐゴシック"/>
            </a:rPr>
            <a:t>27</a:t>
          </a:r>
          <a:r>
            <a:rPr kumimoji="1" lang="ja-JP" altLang="en-US" sz="1300">
              <a:latin typeface="ＭＳ Ｐゴシック"/>
            </a:rPr>
            <a:t>年度で統合文教施設整備事業が終了したことにより、民生費及び土木費が大幅に減となっています。</a:t>
          </a:r>
          <a:endParaRPr kumimoji="1" lang="en-US" altLang="ja-JP" sz="1300">
            <a:latin typeface="ＭＳ Ｐゴシック"/>
          </a:endParaRPr>
        </a:p>
        <a:p>
          <a:r>
            <a:rPr kumimoji="1" lang="ja-JP" altLang="en-US" sz="1300">
              <a:latin typeface="ＭＳ Ｐゴシック"/>
            </a:rPr>
            <a:t>　消防費については、消防無線のデジタル化事業終了のため減額となりました。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年度の標準財政規模は、町税収入、普通交付税、臨時財政対策債発行可能額の減により、平成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億円に減少しました。財政調整基金の残高は前年の</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億円となりました。財政調整基金の残高については、今後も同程度を維持していくことが必要と思われます。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湯沢町の一般会計及び公営企業会計を除く公営事業会計（国民健康保険特別会計、後期高齢者医療特別会計、介護保険特別会計）で、実質収支での赤字の会計はありません。公営企業会計（下水道特別会計、水道事業会計、病院事業会計）についても資金不足は発生していません。</a:t>
          </a:r>
        </a:p>
        <a:p>
          <a:r>
            <a:rPr kumimoji="1" lang="ja-JP" altLang="en-US" sz="1400">
              <a:latin typeface="ＭＳ ゴシック" pitchFamily="49" charset="-128"/>
              <a:ea typeface="ＭＳ ゴシック" pitchFamily="49" charset="-128"/>
            </a:rPr>
            <a:t>実質収支の標準財政規模比もほぼ同水準で推移しています。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元利償還金は、新規の借入を必要最小限に抑えるなかで償還をすすめていますが、近年は起債額が増加傾向にあります。</a:t>
          </a:r>
        </a:p>
        <a:p>
          <a:r>
            <a:rPr kumimoji="1" lang="ja-JP" altLang="en-US" sz="1400">
              <a:latin typeface="ＭＳ ゴシック" pitchFamily="49" charset="-128"/>
              <a:ea typeface="ＭＳ ゴシック" pitchFamily="49" charset="-128"/>
            </a:rPr>
            <a:t>　公営企業の元利償還金に対する繰入金は、主に下水道特別会計分です。</a:t>
          </a:r>
        </a:p>
        <a:p>
          <a:r>
            <a:rPr kumimoji="1" lang="ja-JP" altLang="en-US" sz="1400">
              <a:latin typeface="ＭＳ ゴシック" pitchFamily="49" charset="-128"/>
              <a:ea typeface="ＭＳ ゴシック" pitchFamily="49" charset="-128"/>
            </a:rPr>
            <a:t>　組合等が起こした地方債の元利償還金に対する負担金等は、一部事務組合が起こした地方債の償還に充てられる補助金です。</a:t>
          </a:r>
        </a:p>
        <a:p>
          <a:r>
            <a:rPr kumimoji="1" lang="ja-JP" altLang="en-US" sz="1400">
              <a:latin typeface="ＭＳ ゴシック" pitchFamily="49" charset="-128"/>
              <a:ea typeface="ＭＳ ゴシック" pitchFamily="49" charset="-128"/>
            </a:rPr>
            <a:t>　債務負担行為に基づく支出額は、各種福祉施設や土地改良区の起債に対するものと制度融資に係る利子補給があります。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公営企業債等繰入見込額が減少したため、昨年よりも数値が減少しています。今後も借入を必要最小限に抑えるとともに基金残高を維持していけるよう、適正な財政運営を図っていく必要があります。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8,182
8,009
357.29
6,389,066
5,905,305
368,232
4,061,045
3,865,412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6389066</v>
      </c>
      <c r="BO4" s="381"/>
      <c r="BP4" s="381"/>
      <c r="BQ4" s="381"/>
      <c r="BR4" s="381"/>
      <c r="BS4" s="381"/>
      <c r="BT4" s="381"/>
      <c r="BU4" s="382"/>
      <c r="BV4" s="380">
        <v>7676183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9.1</v>
      </c>
      <c r="CU4" s="387"/>
      <c r="CV4" s="387"/>
      <c r="CW4" s="387"/>
      <c r="CX4" s="387"/>
      <c r="CY4" s="387"/>
      <c r="CZ4" s="387"/>
      <c r="DA4" s="388"/>
      <c r="DB4" s="386">
        <v>11.3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5905305</v>
      </c>
      <c r="BO5" s="418"/>
      <c r="BP5" s="418"/>
      <c r="BQ5" s="418"/>
      <c r="BR5" s="418"/>
      <c r="BS5" s="418"/>
      <c r="BT5" s="418"/>
      <c r="BU5" s="419"/>
      <c r="BV5" s="417">
        <v>7180672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v>
      </c>
      <c r="CU5" s="415"/>
      <c r="CV5" s="415"/>
      <c r="CW5" s="415"/>
      <c r="CX5" s="415"/>
      <c r="CY5" s="415"/>
      <c r="CZ5" s="415"/>
      <c r="DA5" s="416"/>
      <c r="DB5" s="414">
        <v>80.400000000000006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483761</v>
      </c>
      <c r="BO6" s="418"/>
      <c r="BP6" s="418"/>
      <c r="BQ6" s="418"/>
      <c r="BR6" s="418"/>
      <c r="BS6" s="418"/>
      <c r="BT6" s="418"/>
      <c r="BU6" s="419"/>
      <c r="BV6" s="417">
        <v>495511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89.9</v>
      </c>
      <c r="CU6" s="455"/>
      <c r="CV6" s="455"/>
      <c r="CW6" s="455"/>
      <c r="CX6" s="455"/>
      <c r="CY6" s="455"/>
      <c r="CZ6" s="455"/>
      <c r="DA6" s="456"/>
      <c r="DB6" s="454">
        <v>83.8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115529</v>
      </c>
      <c r="BO7" s="418"/>
      <c r="BP7" s="418"/>
      <c r="BQ7" s="418"/>
      <c r="BR7" s="418"/>
      <c r="BS7" s="418"/>
      <c r="BT7" s="418"/>
      <c r="BU7" s="419"/>
      <c r="BV7" s="417">
        <v>25381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4061045</v>
      </c>
      <c r="CU7" s="418"/>
      <c r="CV7" s="418"/>
      <c r="CW7" s="418"/>
      <c r="CX7" s="418"/>
      <c r="CY7" s="418"/>
      <c r="CZ7" s="418"/>
      <c r="DA7" s="419"/>
      <c r="DB7" s="417">
        <v>4176265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368232</v>
      </c>
      <c r="BO8" s="418"/>
      <c r="BP8" s="418"/>
      <c r="BQ8" s="418"/>
      <c r="BR8" s="418"/>
      <c r="BS8" s="418"/>
      <c r="BT8" s="418"/>
      <c r="BU8" s="419"/>
      <c r="BV8" s="417">
        <v>470130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8046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-101898</v>
      </c>
      <c r="BO9" s="418"/>
      <c r="BP9" s="418"/>
      <c r="BQ9" s="418"/>
      <c r="BR9" s="418"/>
      <c r="BS9" s="418"/>
      <c r="BT9" s="418"/>
      <c r="BU9" s="419"/>
      <c r="BV9" s="417">
        <v>148591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3.6</v>
      </c>
      <c r="CU9" s="415"/>
      <c r="CV9" s="415"/>
      <c r="CW9" s="415"/>
      <c r="CX9" s="415"/>
      <c r="CY9" s="415"/>
      <c r="CZ9" s="415"/>
      <c r="DA9" s="416"/>
      <c r="DB9" s="414">
        <v>2.2000000000000002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8396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1355</v>
      </c>
      <c r="BO10" s="418"/>
      <c r="BP10" s="418"/>
      <c r="BQ10" s="418"/>
      <c r="BR10" s="418"/>
      <c r="BS10" s="418"/>
      <c r="BT10" s="418"/>
      <c r="BU10" s="419"/>
      <c r="BV10" s="417">
        <v>85886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8182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14063</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8009</v>
      </c>
      <c r="S13" s="499"/>
      <c r="T13" s="499"/>
      <c r="U13" s="499"/>
      <c r="V13" s="500"/>
      <c r="W13" s="433" t="s">
        <v>125</v>
      </c>
      <c r="X13" s="434"/>
      <c r="Y13" s="434"/>
      <c r="Z13" s="434"/>
      <c r="AA13" s="434"/>
      <c r="AB13" s="424"/>
      <c r="AC13" s="468">
        <v>153</v>
      </c>
      <c r="AD13" s="469"/>
      <c r="AE13" s="469"/>
      <c r="AF13" s="469"/>
      <c r="AG13" s="508"/>
      <c r="AH13" s="468">
        <v>197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-114606</v>
      </c>
      <c r="BO13" s="418"/>
      <c r="BP13" s="418"/>
      <c r="BQ13" s="418"/>
      <c r="BR13" s="418"/>
      <c r="BS13" s="418"/>
      <c r="BT13" s="418"/>
      <c r="BU13" s="419"/>
      <c r="BV13" s="417">
        <v>234477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v>
      </c>
      <c r="CU13" s="415"/>
      <c r="CV13" s="415"/>
      <c r="CW13" s="415"/>
      <c r="CX13" s="415"/>
      <c r="CY13" s="415"/>
      <c r="CZ13" s="415"/>
      <c r="DA13" s="416"/>
      <c r="DB13" s="414">
        <v>4.3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8201</v>
      </c>
      <c r="S14" s="499"/>
      <c r="T14" s="499"/>
      <c r="U14" s="499"/>
      <c r="V14" s="500"/>
      <c r="W14" s="407"/>
      <c r="X14" s="408"/>
      <c r="Y14" s="408"/>
      <c r="Z14" s="408"/>
      <c r="AA14" s="408"/>
      <c r="AB14" s="397"/>
      <c r="AC14" s="501">
        <v>3.6</v>
      </c>
      <c r="AD14" s="502"/>
      <c r="AE14" s="502"/>
      <c r="AF14" s="502"/>
      <c r="AG14" s="503"/>
      <c r="AH14" s="501">
        <v>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41.6</v>
      </c>
      <c r="CU14" s="513"/>
      <c r="CV14" s="513"/>
      <c r="CW14" s="513"/>
      <c r="CX14" s="513"/>
      <c r="CY14" s="513"/>
      <c r="CZ14" s="513"/>
      <c r="DA14" s="514"/>
      <c r="DB14" s="512">
        <v>44.5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8057</v>
      </c>
      <c r="S15" s="499"/>
      <c r="T15" s="499"/>
      <c r="U15" s="499"/>
      <c r="V15" s="500"/>
      <c r="W15" s="433" t="s">
        <v>132</v>
      </c>
      <c r="X15" s="434"/>
      <c r="Y15" s="434"/>
      <c r="Z15" s="434"/>
      <c r="AA15" s="434"/>
      <c r="AB15" s="424"/>
      <c r="AC15" s="468">
        <v>586</v>
      </c>
      <c r="AD15" s="469"/>
      <c r="AE15" s="469"/>
      <c r="AF15" s="469"/>
      <c r="AG15" s="508"/>
      <c r="AH15" s="468">
        <v>575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2978423</v>
      </c>
      <c r="BO15" s="381"/>
      <c r="BP15" s="381"/>
      <c r="BQ15" s="381"/>
      <c r="BR15" s="381"/>
      <c r="BS15" s="381"/>
      <c r="BT15" s="381"/>
      <c r="BU15" s="382"/>
      <c r="BV15" s="380">
        <v>3021101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13.7</v>
      </c>
      <c r="AD16" s="502"/>
      <c r="AE16" s="502"/>
      <c r="AF16" s="502"/>
      <c r="AG16" s="503"/>
      <c r="AH16" s="501">
        <v>13.8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3019937</v>
      </c>
      <c r="BO16" s="418"/>
      <c r="BP16" s="418"/>
      <c r="BQ16" s="418"/>
      <c r="BR16" s="418"/>
      <c r="BS16" s="418"/>
      <c r="BT16" s="418"/>
      <c r="BU16" s="419"/>
      <c r="BV16" s="417">
        <v>3054333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3538</v>
      </c>
      <c r="AD17" s="469"/>
      <c r="AE17" s="469"/>
      <c r="AF17" s="469"/>
      <c r="AG17" s="508"/>
      <c r="AH17" s="468">
        <v>3384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3906268</v>
      </c>
      <c r="BO17" s="418"/>
      <c r="BP17" s="418"/>
      <c r="BQ17" s="418"/>
      <c r="BR17" s="418"/>
      <c r="BS17" s="418"/>
      <c r="BT17" s="418"/>
      <c r="BU17" s="419"/>
      <c r="BV17" s="417">
        <v>3968378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357.29</v>
      </c>
      <c r="M18" s="530"/>
      <c r="N18" s="530"/>
      <c r="O18" s="530"/>
      <c r="P18" s="530"/>
      <c r="Q18" s="530"/>
      <c r="R18" s="531"/>
      <c r="S18" s="531"/>
      <c r="T18" s="531"/>
      <c r="U18" s="531"/>
      <c r="V18" s="532"/>
      <c r="W18" s="435"/>
      <c r="X18" s="436"/>
      <c r="Y18" s="436"/>
      <c r="Z18" s="436"/>
      <c r="AA18" s="436"/>
      <c r="AB18" s="427"/>
      <c r="AC18" s="533">
        <v>82.7</v>
      </c>
      <c r="AD18" s="534"/>
      <c r="AE18" s="534"/>
      <c r="AF18" s="534"/>
      <c r="AG18" s="535"/>
      <c r="AH18" s="533">
        <v>81.400000000000006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3649353</v>
      </c>
      <c r="BO18" s="418"/>
      <c r="BP18" s="418"/>
      <c r="BQ18" s="418"/>
      <c r="BR18" s="418"/>
      <c r="BS18" s="418"/>
      <c r="BT18" s="418"/>
      <c r="BU18" s="419"/>
      <c r="BV18" s="417">
        <v>3518686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23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5147135</v>
      </c>
      <c r="BO19" s="418"/>
      <c r="BP19" s="418"/>
      <c r="BQ19" s="418"/>
      <c r="BR19" s="418"/>
      <c r="BS19" s="418"/>
      <c r="BT19" s="418"/>
      <c r="BU19" s="419"/>
      <c r="BV19" s="417">
        <v>5182275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3455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3865412</v>
      </c>
      <c r="BO23" s="418"/>
      <c r="BP23" s="418"/>
      <c r="BQ23" s="418"/>
      <c r="BR23" s="418"/>
      <c r="BS23" s="418"/>
      <c r="BT23" s="418"/>
      <c r="BU23" s="419"/>
      <c r="BV23" s="417">
        <v>3813712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7230</v>
      </c>
      <c r="R24" s="469"/>
      <c r="S24" s="469"/>
      <c r="T24" s="469"/>
      <c r="U24" s="469"/>
      <c r="V24" s="508"/>
      <c r="W24" s="563"/>
      <c r="X24" s="551"/>
      <c r="Y24" s="552"/>
      <c r="Z24" s="467" t="s">
        <v>156</v>
      </c>
      <c r="AA24" s="447"/>
      <c r="AB24" s="447"/>
      <c r="AC24" s="447"/>
      <c r="AD24" s="447"/>
      <c r="AE24" s="447"/>
      <c r="AF24" s="447"/>
      <c r="AG24" s="448"/>
      <c r="AH24" s="468">
        <v>108</v>
      </c>
      <c r="AI24" s="469"/>
      <c r="AJ24" s="469"/>
      <c r="AK24" s="469"/>
      <c r="AL24" s="508"/>
      <c r="AM24" s="468">
        <v>317844</v>
      </c>
      <c r="AN24" s="469"/>
      <c r="AO24" s="469"/>
      <c r="AP24" s="469"/>
      <c r="AQ24" s="469"/>
      <c r="AR24" s="508"/>
      <c r="AS24" s="468">
        <v>2943</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3830083</v>
      </c>
      <c r="BO24" s="418"/>
      <c r="BP24" s="418"/>
      <c r="BQ24" s="418"/>
      <c r="BR24" s="418"/>
      <c r="BS24" s="418"/>
      <c r="BT24" s="418"/>
      <c r="BU24" s="419"/>
      <c r="BV24" s="417">
        <v>3768161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5950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276251</v>
      </c>
      <c r="BO25" s="381"/>
      <c r="BP25" s="381"/>
      <c r="BQ25" s="381"/>
      <c r="BR25" s="381"/>
      <c r="BS25" s="381"/>
      <c r="BT25" s="381"/>
      <c r="BU25" s="382"/>
      <c r="BV25" s="380">
        <v>408295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5220</v>
      </c>
      <c r="R26" s="469"/>
      <c r="S26" s="469"/>
      <c r="T26" s="469"/>
      <c r="U26" s="469"/>
      <c r="V26" s="508"/>
      <c r="W26" s="563"/>
      <c r="X26" s="551"/>
      <c r="Y26" s="552"/>
      <c r="Z26" s="467" t="s">
        <v>162</v>
      </c>
      <c r="AA26" s="573"/>
      <c r="AB26" s="573"/>
      <c r="AC26" s="573"/>
      <c r="AD26" s="573"/>
      <c r="AE26" s="573"/>
      <c r="AF26" s="573"/>
      <c r="AG26" s="574"/>
      <c r="AH26" s="468">
        <v>8</v>
      </c>
      <c r="AI26" s="469"/>
      <c r="AJ26" s="469"/>
      <c r="AK26" s="469"/>
      <c r="AL26" s="508"/>
      <c r="AM26" s="468">
        <v>22464</v>
      </c>
      <c r="AN26" s="469"/>
      <c r="AO26" s="469"/>
      <c r="AP26" s="469"/>
      <c r="AQ26" s="469"/>
      <c r="AR26" s="508"/>
      <c r="AS26" s="468">
        <v>2808</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2880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2360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1504873</v>
      </c>
      <c r="BO28" s="381"/>
      <c r="BP28" s="381"/>
      <c r="BQ28" s="381"/>
      <c r="BR28" s="381"/>
      <c r="BS28" s="381"/>
      <c r="BT28" s="381"/>
      <c r="BU28" s="382"/>
      <c r="BV28" s="380">
        <v>1517581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2130</v>
      </c>
      <c r="R29" s="469"/>
      <c r="S29" s="469"/>
      <c r="T29" s="469"/>
      <c r="U29" s="469"/>
      <c r="V29" s="508"/>
      <c r="W29" s="564"/>
      <c r="X29" s="565"/>
      <c r="Y29" s="566"/>
      <c r="Z29" s="467" t="s">
        <v>172</v>
      </c>
      <c r="AA29" s="447"/>
      <c r="AB29" s="447"/>
      <c r="AC29" s="447"/>
      <c r="AD29" s="447"/>
      <c r="AE29" s="447"/>
      <c r="AF29" s="447"/>
      <c r="AG29" s="448"/>
      <c r="AH29" s="468">
        <v>108</v>
      </c>
      <c r="AI29" s="469"/>
      <c r="AJ29" s="469"/>
      <c r="AK29" s="469"/>
      <c r="AL29" s="508"/>
      <c r="AM29" s="468">
        <v>317844</v>
      </c>
      <c r="AN29" s="469"/>
      <c r="AO29" s="469"/>
      <c r="AP29" s="469"/>
      <c r="AQ29" s="469"/>
      <c r="AR29" s="508"/>
      <c r="AS29" s="468">
        <v>2943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54296</v>
      </c>
      <c r="BO29" s="418"/>
      <c r="BP29" s="418"/>
      <c r="BQ29" s="418"/>
      <c r="BR29" s="418"/>
      <c r="BS29" s="418"/>
      <c r="BT29" s="418"/>
      <c r="BU29" s="419"/>
      <c r="BV29" s="417">
        <v>54248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93.3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480724</v>
      </c>
      <c r="BO30" s="587"/>
      <c r="BP30" s="587"/>
      <c r="BQ30" s="587"/>
      <c r="BR30" s="587"/>
      <c r="BS30" s="587"/>
      <c r="BT30" s="587"/>
      <c r="BU30" s="588"/>
      <c r="BV30" s="586">
        <v>252603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新潟県市町村総合事務組合（一般会計）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新潟県市町村総合事務組合（職員退職手当支給事業特別会計）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新潟県市町村総合事務組合（消防団員等公務災害補償事業特別会計）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新潟県市町村総合事務組合（消防賞じゅつ金支給事業特別会計）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新潟県市町村総合事務組合（非常勤職員公務災害補償等特別会計）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新潟県市町村総合事務組合（交通災害共済事業特別会計）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新潟県後期高齢者医療広域連合（一般会計）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新潟県後期高齢者医療広域連合（後期高齢者医療特別会計）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魚沼地区障害福祉組合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魚沼地域特別養護老人ホーム組合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3790457</v>
      </c>
      <c r="S5" s="615"/>
      <c r="T5" s="615"/>
      <c r="U5" s="615"/>
      <c r="V5" s="615"/>
      <c r="W5" s="615"/>
      <c r="X5" s="615"/>
      <c r="Y5" s="616"/>
      <c r="Z5" s="617">
        <v>59.3</v>
      </c>
      <c r="AA5" s="617"/>
      <c r="AB5" s="617"/>
      <c r="AC5" s="617"/>
      <c r="AD5" s="618">
        <v>3790457</v>
      </c>
      <c r="AE5" s="618"/>
      <c r="AF5" s="618"/>
      <c r="AG5" s="618"/>
      <c r="AH5" s="618"/>
      <c r="AI5" s="618"/>
      <c r="AJ5" s="618"/>
      <c r="AK5" s="618"/>
      <c r="AL5" s="619">
        <v>93.3</v>
      </c>
      <c r="AM5" s="620"/>
      <c r="AN5" s="620"/>
      <c r="AO5" s="621"/>
      <c r="AP5" s="611" t="s">
        <v>211</v>
      </c>
      <c r="AQ5" s="612"/>
      <c r="AR5" s="612"/>
      <c r="AS5" s="612"/>
      <c r="AT5" s="612"/>
      <c r="AU5" s="612"/>
      <c r="AV5" s="612"/>
      <c r="AW5" s="612"/>
      <c r="AX5" s="612"/>
      <c r="AY5" s="612"/>
      <c r="AZ5" s="612"/>
      <c r="BA5" s="612"/>
      <c r="BB5" s="612"/>
      <c r="BC5" s="612"/>
      <c r="BD5" s="612"/>
      <c r="BE5" s="612"/>
      <c r="BF5" s="613"/>
      <c r="BG5" s="625">
        <v>3678431</v>
      </c>
      <c r="BH5" s="626"/>
      <c r="BI5" s="626"/>
      <c r="BJ5" s="626"/>
      <c r="BK5" s="626"/>
      <c r="BL5" s="626"/>
      <c r="BM5" s="626"/>
      <c r="BN5" s="627"/>
      <c r="BO5" s="628">
        <v>97</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52267</v>
      </c>
      <c r="S6" s="626"/>
      <c r="T6" s="626"/>
      <c r="U6" s="626"/>
      <c r="V6" s="626"/>
      <c r="W6" s="626"/>
      <c r="X6" s="626"/>
      <c r="Y6" s="627"/>
      <c r="Z6" s="628">
        <v>0.8</v>
      </c>
      <c r="AA6" s="628"/>
      <c r="AB6" s="628"/>
      <c r="AC6" s="628"/>
      <c r="AD6" s="629">
        <v>52267</v>
      </c>
      <c r="AE6" s="629"/>
      <c r="AF6" s="629"/>
      <c r="AG6" s="629"/>
      <c r="AH6" s="629"/>
      <c r="AI6" s="629"/>
      <c r="AJ6" s="629"/>
      <c r="AK6" s="629"/>
      <c r="AL6" s="630">
        <v>1.3</v>
      </c>
      <c r="AM6" s="631"/>
      <c r="AN6" s="631"/>
      <c r="AO6" s="632"/>
      <c r="AP6" s="622" t="s">
        <v>217</v>
      </c>
      <c r="AQ6" s="623"/>
      <c r="AR6" s="623"/>
      <c r="AS6" s="623"/>
      <c r="AT6" s="623"/>
      <c r="AU6" s="623"/>
      <c r="AV6" s="623"/>
      <c r="AW6" s="623"/>
      <c r="AX6" s="623"/>
      <c r="AY6" s="623"/>
      <c r="AZ6" s="623"/>
      <c r="BA6" s="623"/>
      <c r="BB6" s="623"/>
      <c r="BC6" s="623"/>
      <c r="BD6" s="623"/>
      <c r="BE6" s="623"/>
      <c r="BF6" s="624"/>
      <c r="BG6" s="625">
        <v>3678431</v>
      </c>
      <c r="BH6" s="626"/>
      <c r="BI6" s="626"/>
      <c r="BJ6" s="626"/>
      <c r="BK6" s="626"/>
      <c r="BL6" s="626"/>
      <c r="BM6" s="626"/>
      <c r="BN6" s="627"/>
      <c r="BO6" s="628">
        <v>97</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77229</v>
      </c>
      <c r="CS6" s="626"/>
      <c r="CT6" s="626"/>
      <c r="CU6" s="626"/>
      <c r="CV6" s="626"/>
      <c r="CW6" s="626"/>
      <c r="CX6" s="626"/>
      <c r="CY6" s="627"/>
      <c r="CZ6" s="628">
        <v>1.3</v>
      </c>
      <c r="DA6" s="628"/>
      <c r="DB6" s="628"/>
      <c r="DC6" s="628"/>
      <c r="DD6" s="634" t="s">
        <v>212</v>
      </c>
      <c r="DE6" s="626"/>
      <c r="DF6" s="626"/>
      <c r="DG6" s="626"/>
      <c r="DH6" s="626"/>
      <c r="DI6" s="626"/>
      <c r="DJ6" s="626"/>
      <c r="DK6" s="626"/>
      <c r="DL6" s="626"/>
      <c r="DM6" s="626"/>
      <c r="DN6" s="626"/>
      <c r="DO6" s="626"/>
      <c r="DP6" s="627"/>
      <c r="DQ6" s="634">
        <v>77229</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798</v>
      </c>
      <c r="S7" s="626"/>
      <c r="T7" s="626"/>
      <c r="U7" s="626"/>
      <c r="V7" s="626"/>
      <c r="W7" s="626"/>
      <c r="X7" s="626"/>
      <c r="Y7" s="627"/>
      <c r="Z7" s="628">
        <v>0</v>
      </c>
      <c r="AA7" s="628"/>
      <c r="AB7" s="628"/>
      <c r="AC7" s="628"/>
      <c r="AD7" s="629">
        <v>798</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630812</v>
      </c>
      <c r="BH7" s="626"/>
      <c r="BI7" s="626"/>
      <c r="BJ7" s="626"/>
      <c r="BK7" s="626"/>
      <c r="BL7" s="626"/>
      <c r="BM7" s="626"/>
      <c r="BN7" s="627"/>
      <c r="BO7" s="628">
        <v>16.600000000000001</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1168469</v>
      </c>
      <c r="CS7" s="626"/>
      <c r="CT7" s="626"/>
      <c r="CU7" s="626"/>
      <c r="CV7" s="626"/>
      <c r="CW7" s="626"/>
      <c r="CX7" s="626"/>
      <c r="CY7" s="627"/>
      <c r="CZ7" s="628">
        <v>19.8</v>
      </c>
      <c r="DA7" s="628"/>
      <c r="DB7" s="628"/>
      <c r="DC7" s="628"/>
      <c r="DD7" s="634">
        <v>94924</v>
      </c>
      <c r="DE7" s="626"/>
      <c r="DF7" s="626"/>
      <c r="DG7" s="626"/>
      <c r="DH7" s="626"/>
      <c r="DI7" s="626"/>
      <c r="DJ7" s="626"/>
      <c r="DK7" s="626"/>
      <c r="DL7" s="626"/>
      <c r="DM7" s="626"/>
      <c r="DN7" s="626"/>
      <c r="DO7" s="626"/>
      <c r="DP7" s="627"/>
      <c r="DQ7" s="634">
        <v>774645</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2446</v>
      </c>
      <c r="S8" s="626"/>
      <c r="T8" s="626"/>
      <c r="U8" s="626"/>
      <c r="V8" s="626"/>
      <c r="W8" s="626"/>
      <c r="X8" s="626"/>
      <c r="Y8" s="627"/>
      <c r="Z8" s="628">
        <v>0</v>
      </c>
      <c r="AA8" s="628"/>
      <c r="AB8" s="628"/>
      <c r="AC8" s="628"/>
      <c r="AD8" s="629">
        <v>2446</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40382</v>
      </c>
      <c r="BH8" s="626"/>
      <c r="BI8" s="626"/>
      <c r="BJ8" s="626"/>
      <c r="BK8" s="626"/>
      <c r="BL8" s="626"/>
      <c r="BM8" s="626"/>
      <c r="BN8" s="627"/>
      <c r="BO8" s="628">
        <v>1.1000000000000001</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1081473</v>
      </c>
      <c r="CS8" s="626"/>
      <c r="CT8" s="626"/>
      <c r="CU8" s="626"/>
      <c r="CV8" s="626"/>
      <c r="CW8" s="626"/>
      <c r="CX8" s="626"/>
      <c r="CY8" s="627"/>
      <c r="CZ8" s="628">
        <v>18.3</v>
      </c>
      <c r="DA8" s="628"/>
      <c r="DB8" s="628"/>
      <c r="DC8" s="628"/>
      <c r="DD8" s="634">
        <v>5981</v>
      </c>
      <c r="DE8" s="626"/>
      <c r="DF8" s="626"/>
      <c r="DG8" s="626"/>
      <c r="DH8" s="626"/>
      <c r="DI8" s="626"/>
      <c r="DJ8" s="626"/>
      <c r="DK8" s="626"/>
      <c r="DL8" s="626"/>
      <c r="DM8" s="626"/>
      <c r="DN8" s="626"/>
      <c r="DO8" s="626"/>
      <c r="DP8" s="627"/>
      <c r="DQ8" s="634">
        <v>725721</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1441</v>
      </c>
      <c r="S9" s="626"/>
      <c r="T9" s="626"/>
      <c r="U9" s="626"/>
      <c r="V9" s="626"/>
      <c r="W9" s="626"/>
      <c r="X9" s="626"/>
      <c r="Y9" s="627"/>
      <c r="Z9" s="628">
        <v>0</v>
      </c>
      <c r="AA9" s="628"/>
      <c r="AB9" s="628"/>
      <c r="AC9" s="628"/>
      <c r="AD9" s="629">
        <v>1441</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301720</v>
      </c>
      <c r="BH9" s="626"/>
      <c r="BI9" s="626"/>
      <c r="BJ9" s="626"/>
      <c r="BK9" s="626"/>
      <c r="BL9" s="626"/>
      <c r="BM9" s="626"/>
      <c r="BN9" s="627"/>
      <c r="BO9" s="628">
        <v>8</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677249</v>
      </c>
      <c r="CS9" s="626"/>
      <c r="CT9" s="626"/>
      <c r="CU9" s="626"/>
      <c r="CV9" s="626"/>
      <c r="CW9" s="626"/>
      <c r="CX9" s="626"/>
      <c r="CY9" s="627"/>
      <c r="CZ9" s="628">
        <v>11.5</v>
      </c>
      <c r="DA9" s="628"/>
      <c r="DB9" s="628"/>
      <c r="DC9" s="628"/>
      <c r="DD9" s="634">
        <v>53544</v>
      </c>
      <c r="DE9" s="626"/>
      <c r="DF9" s="626"/>
      <c r="DG9" s="626"/>
      <c r="DH9" s="626"/>
      <c r="DI9" s="626"/>
      <c r="DJ9" s="626"/>
      <c r="DK9" s="626"/>
      <c r="DL9" s="626"/>
      <c r="DM9" s="626"/>
      <c r="DN9" s="626"/>
      <c r="DO9" s="626"/>
      <c r="DP9" s="627"/>
      <c r="DQ9" s="634">
        <v>639762</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166307</v>
      </c>
      <c r="S10" s="626"/>
      <c r="T10" s="626"/>
      <c r="U10" s="626"/>
      <c r="V10" s="626"/>
      <c r="W10" s="626"/>
      <c r="X10" s="626"/>
      <c r="Y10" s="627"/>
      <c r="Z10" s="628">
        <v>2.6</v>
      </c>
      <c r="AA10" s="628"/>
      <c r="AB10" s="628"/>
      <c r="AC10" s="628"/>
      <c r="AD10" s="629">
        <v>166307</v>
      </c>
      <c r="AE10" s="629"/>
      <c r="AF10" s="629"/>
      <c r="AG10" s="629"/>
      <c r="AH10" s="629"/>
      <c r="AI10" s="629"/>
      <c r="AJ10" s="629"/>
      <c r="AK10" s="629"/>
      <c r="AL10" s="630">
        <v>4.0999999999999996</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222031</v>
      </c>
      <c r="BH10" s="626"/>
      <c r="BI10" s="626"/>
      <c r="BJ10" s="626"/>
      <c r="BK10" s="626"/>
      <c r="BL10" s="626"/>
      <c r="BM10" s="626"/>
      <c r="BN10" s="627"/>
      <c r="BO10" s="628">
        <v>5.9</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17710</v>
      </c>
      <c r="CS10" s="626"/>
      <c r="CT10" s="626"/>
      <c r="CU10" s="626"/>
      <c r="CV10" s="626"/>
      <c r="CW10" s="626"/>
      <c r="CX10" s="626"/>
      <c r="CY10" s="627"/>
      <c r="CZ10" s="628">
        <v>0.3</v>
      </c>
      <c r="DA10" s="628"/>
      <c r="DB10" s="628"/>
      <c r="DC10" s="628"/>
      <c r="DD10" s="634" t="s">
        <v>224</v>
      </c>
      <c r="DE10" s="626"/>
      <c r="DF10" s="626"/>
      <c r="DG10" s="626"/>
      <c r="DH10" s="626"/>
      <c r="DI10" s="626"/>
      <c r="DJ10" s="626"/>
      <c r="DK10" s="626"/>
      <c r="DL10" s="626"/>
      <c r="DM10" s="626"/>
      <c r="DN10" s="626"/>
      <c r="DO10" s="626"/>
      <c r="DP10" s="627"/>
      <c r="DQ10" s="634">
        <v>17710</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v>2637</v>
      </c>
      <c r="S11" s="626"/>
      <c r="T11" s="626"/>
      <c r="U11" s="626"/>
      <c r="V11" s="626"/>
      <c r="W11" s="626"/>
      <c r="X11" s="626"/>
      <c r="Y11" s="627"/>
      <c r="Z11" s="628">
        <v>0</v>
      </c>
      <c r="AA11" s="628"/>
      <c r="AB11" s="628"/>
      <c r="AC11" s="628"/>
      <c r="AD11" s="629">
        <v>2637</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66679</v>
      </c>
      <c r="BH11" s="626"/>
      <c r="BI11" s="626"/>
      <c r="BJ11" s="626"/>
      <c r="BK11" s="626"/>
      <c r="BL11" s="626"/>
      <c r="BM11" s="626"/>
      <c r="BN11" s="627"/>
      <c r="BO11" s="628">
        <v>1.8</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109508</v>
      </c>
      <c r="CS11" s="626"/>
      <c r="CT11" s="626"/>
      <c r="CU11" s="626"/>
      <c r="CV11" s="626"/>
      <c r="CW11" s="626"/>
      <c r="CX11" s="626"/>
      <c r="CY11" s="627"/>
      <c r="CZ11" s="628">
        <v>1.9</v>
      </c>
      <c r="DA11" s="628"/>
      <c r="DB11" s="628"/>
      <c r="DC11" s="628"/>
      <c r="DD11" s="634">
        <v>19479</v>
      </c>
      <c r="DE11" s="626"/>
      <c r="DF11" s="626"/>
      <c r="DG11" s="626"/>
      <c r="DH11" s="626"/>
      <c r="DI11" s="626"/>
      <c r="DJ11" s="626"/>
      <c r="DK11" s="626"/>
      <c r="DL11" s="626"/>
      <c r="DM11" s="626"/>
      <c r="DN11" s="626"/>
      <c r="DO11" s="626"/>
      <c r="DP11" s="627"/>
      <c r="DQ11" s="634">
        <v>49446</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2944912</v>
      </c>
      <c r="BH12" s="626"/>
      <c r="BI12" s="626"/>
      <c r="BJ12" s="626"/>
      <c r="BK12" s="626"/>
      <c r="BL12" s="626"/>
      <c r="BM12" s="626"/>
      <c r="BN12" s="627"/>
      <c r="BO12" s="628">
        <v>77.7</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237911</v>
      </c>
      <c r="CS12" s="626"/>
      <c r="CT12" s="626"/>
      <c r="CU12" s="626"/>
      <c r="CV12" s="626"/>
      <c r="CW12" s="626"/>
      <c r="CX12" s="626"/>
      <c r="CY12" s="627"/>
      <c r="CZ12" s="628">
        <v>4</v>
      </c>
      <c r="DA12" s="628"/>
      <c r="DB12" s="628"/>
      <c r="DC12" s="628"/>
      <c r="DD12" s="634">
        <v>697</v>
      </c>
      <c r="DE12" s="626"/>
      <c r="DF12" s="626"/>
      <c r="DG12" s="626"/>
      <c r="DH12" s="626"/>
      <c r="DI12" s="626"/>
      <c r="DJ12" s="626"/>
      <c r="DK12" s="626"/>
      <c r="DL12" s="626"/>
      <c r="DM12" s="626"/>
      <c r="DN12" s="626"/>
      <c r="DO12" s="626"/>
      <c r="DP12" s="627"/>
      <c r="DQ12" s="634">
        <v>197746</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9167</v>
      </c>
      <c r="S13" s="626"/>
      <c r="T13" s="626"/>
      <c r="U13" s="626"/>
      <c r="V13" s="626"/>
      <c r="W13" s="626"/>
      <c r="X13" s="626"/>
      <c r="Y13" s="627"/>
      <c r="Z13" s="628">
        <v>0.1</v>
      </c>
      <c r="AA13" s="628"/>
      <c r="AB13" s="628"/>
      <c r="AC13" s="628"/>
      <c r="AD13" s="629">
        <v>9167</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2914701</v>
      </c>
      <c r="BH13" s="626"/>
      <c r="BI13" s="626"/>
      <c r="BJ13" s="626"/>
      <c r="BK13" s="626"/>
      <c r="BL13" s="626"/>
      <c r="BM13" s="626"/>
      <c r="BN13" s="627"/>
      <c r="BO13" s="628">
        <v>76.900000000000006</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1513826</v>
      </c>
      <c r="CS13" s="626"/>
      <c r="CT13" s="626"/>
      <c r="CU13" s="626"/>
      <c r="CV13" s="626"/>
      <c r="CW13" s="626"/>
      <c r="CX13" s="626"/>
      <c r="CY13" s="627"/>
      <c r="CZ13" s="628">
        <v>25.6</v>
      </c>
      <c r="DA13" s="628"/>
      <c r="DB13" s="628"/>
      <c r="DC13" s="628"/>
      <c r="DD13" s="634">
        <v>396913</v>
      </c>
      <c r="DE13" s="626"/>
      <c r="DF13" s="626"/>
      <c r="DG13" s="626"/>
      <c r="DH13" s="626"/>
      <c r="DI13" s="626"/>
      <c r="DJ13" s="626"/>
      <c r="DK13" s="626"/>
      <c r="DL13" s="626"/>
      <c r="DM13" s="626"/>
      <c r="DN13" s="626"/>
      <c r="DO13" s="626"/>
      <c r="DP13" s="627"/>
      <c r="DQ13" s="634">
        <v>1253186</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22398</v>
      </c>
      <c r="BH14" s="626"/>
      <c r="BI14" s="626"/>
      <c r="BJ14" s="626"/>
      <c r="BK14" s="626"/>
      <c r="BL14" s="626"/>
      <c r="BM14" s="626"/>
      <c r="BN14" s="627"/>
      <c r="BO14" s="628">
        <v>0.6</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382261</v>
      </c>
      <c r="CS14" s="626"/>
      <c r="CT14" s="626"/>
      <c r="CU14" s="626"/>
      <c r="CV14" s="626"/>
      <c r="CW14" s="626"/>
      <c r="CX14" s="626"/>
      <c r="CY14" s="627"/>
      <c r="CZ14" s="628">
        <v>6.5</v>
      </c>
      <c r="DA14" s="628"/>
      <c r="DB14" s="628"/>
      <c r="DC14" s="628"/>
      <c r="DD14" s="634">
        <v>20406</v>
      </c>
      <c r="DE14" s="626"/>
      <c r="DF14" s="626"/>
      <c r="DG14" s="626"/>
      <c r="DH14" s="626"/>
      <c r="DI14" s="626"/>
      <c r="DJ14" s="626"/>
      <c r="DK14" s="626"/>
      <c r="DL14" s="626"/>
      <c r="DM14" s="626"/>
      <c r="DN14" s="626"/>
      <c r="DO14" s="626"/>
      <c r="DP14" s="627"/>
      <c r="DQ14" s="634">
        <v>382261</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1092</v>
      </c>
      <c r="S15" s="626"/>
      <c r="T15" s="626"/>
      <c r="U15" s="626"/>
      <c r="V15" s="626"/>
      <c r="W15" s="626"/>
      <c r="X15" s="626"/>
      <c r="Y15" s="627"/>
      <c r="Z15" s="628">
        <v>0</v>
      </c>
      <c r="AA15" s="628"/>
      <c r="AB15" s="628"/>
      <c r="AC15" s="628"/>
      <c r="AD15" s="629">
        <v>1092</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80309</v>
      </c>
      <c r="BH15" s="626"/>
      <c r="BI15" s="626"/>
      <c r="BJ15" s="626"/>
      <c r="BK15" s="626"/>
      <c r="BL15" s="626"/>
      <c r="BM15" s="626"/>
      <c r="BN15" s="627"/>
      <c r="BO15" s="628">
        <v>2.1</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429213</v>
      </c>
      <c r="CS15" s="626"/>
      <c r="CT15" s="626"/>
      <c r="CU15" s="626"/>
      <c r="CV15" s="626"/>
      <c r="CW15" s="626"/>
      <c r="CX15" s="626"/>
      <c r="CY15" s="627"/>
      <c r="CZ15" s="628">
        <v>7.3</v>
      </c>
      <c r="DA15" s="628"/>
      <c r="DB15" s="628"/>
      <c r="DC15" s="628"/>
      <c r="DD15" s="634">
        <v>43124</v>
      </c>
      <c r="DE15" s="626"/>
      <c r="DF15" s="626"/>
      <c r="DG15" s="626"/>
      <c r="DH15" s="626"/>
      <c r="DI15" s="626"/>
      <c r="DJ15" s="626"/>
      <c r="DK15" s="626"/>
      <c r="DL15" s="626"/>
      <c r="DM15" s="626"/>
      <c r="DN15" s="626"/>
      <c r="DO15" s="626"/>
      <c r="DP15" s="627"/>
      <c r="DQ15" s="634">
        <v>356144</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242920</v>
      </c>
      <c r="S16" s="626"/>
      <c r="T16" s="626"/>
      <c r="U16" s="626"/>
      <c r="V16" s="626"/>
      <c r="W16" s="626"/>
      <c r="X16" s="626"/>
      <c r="Y16" s="627"/>
      <c r="Z16" s="628">
        <v>3.8</v>
      </c>
      <c r="AA16" s="628"/>
      <c r="AB16" s="628"/>
      <c r="AC16" s="628"/>
      <c r="AD16" s="629">
        <v>20466</v>
      </c>
      <c r="AE16" s="629"/>
      <c r="AF16" s="629"/>
      <c r="AG16" s="629"/>
      <c r="AH16" s="629"/>
      <c r="AI16" s="629"/>
      <c r="AJ16" s="629"/>
      <c r="AK16" s="629"/>
      <c r="AL16" s="630">
        <v>0.5</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1024</v>
      </c>
      <c r="CS16" s="626"/>
      <c r="CT16" s="626"/>
      <c r="CU16" s="626"/>
      <c r="CV16" s="626"/>
      <c r="CW16" s="626"/>
      <c r="CX16" s="626"/>
      <c r="CY16" s="627"/>
      <c r="CZ16" s="628">
        <v>0</v>
      </c>
      <c r="DA16" s="628"/>
      <c r="DB16" s="628"/>
      <c r="DC16" s="628"/>
      <c r="DD16" s="634" t="s">
        <v>224</v>
      </c>
      <c r="DE16" s="626"/>
      <c r="DF16" s="626"/>
      <c r="DG16" s="626"/>
      <c r="DH16" s="626"/>
      <c r="DI16" s="626"/>
      <c r="DJ16" s="626"/>
      <c r="DK16" s="626"/>
      <c r="DL16" s="626"/>
      <c r="DM16" s="626"/>
      <c r="DN16" s="626"/>
      <c r="DO16" s="626"/>
      <c r="DP16" s="627"/>
      <c r="DQ16" s="634">
        <v>1024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20466</v>
      </c>
      <c r="S17" s="626"/>
      <c r="T17" s="626"/>
      <c r="U17" s="626"/>
      <c r="V17" s="626"/>
      <c r="W17" s="626"/>
      <c r="X17" s="626"/>
      <c r="Y17" s="627"/>
      <c r="Z17" s="628">
        <v>0.3</v>
      </c>
      <c r="AA17" s="628"/>
      <c r="AB17" s="628"/>
      <c r="AC17" s="628"/>
      <c r="AD17" s="629">
        <v>20466</v>
      </c>
      <c r="AE17" s="629"/>
      <c r="AF17" s="629"/>
      <c r="AG17" s="629"/>
      <c r="AH17" s="629"/>
      <c r="AI17" s="629"/>
      <c r="AJ17" s="629"/>
      <c r="AK17" s="629"/>
      <c r="AL17" s="630">
        <v>0.5</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206996</v>
      </c>
      <c r="CS17" s="626"/>
      <c r="CT17" s="626"/>
      <c r="CU17" s="626"/>
      <c r="CV17" s="626"/>
      <c r="CW17" s="626"/>
      <c r="CX17" s="626"/>
      <c r="CY17" s="627"/>
      <c r="CZ17" s="628">
        <v>3.5</v>
      </c>
      <c r="DA17" s="628"/>
      <c r="DB17" s="628"/>
      <c r="DC17" s="628"/>
      <c r="DD17" s="634" t="s">
        <v>224</v>
      </c>
      <c r="DE17" s="626"/>
      <c r="DF17" s="626"/>
      <c r="DG17" s="626"/>
      <c r="DH17" s="626"/>
      <c r="DI17" s="626"/>
      <c r="DJ17" s="626"/>
      <c r="DK17" s="626"/>
      <c r="DL17" s="626"/>
      <c r="DM17" s="626"/>
      <c r="DN17" s="626"/>
      <c r="DO17" s="626"/>
      <c r="DP17" s="627"/>
      <c r="DQ17" s="634">
        <v>186064</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222454</v>
      </c>
      <c r="S18" s="626"/>
      <c r="T18" s="626"/>
      <c r="U18" s="626"/>
      <c r="V18" s="626"/>
      <c r="W18" s="626"/>
      <c r="X18" s="626"/>
      <c r="Y18" s="627"/>
      <c r="Z18" s="628">
        <v>3.5</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v>2436</v>
      </c>
      <c r="CS18" s="626"/>
      <c r="CT18" s="626"/>
      <c r="CU18" s="626"/>
      <c r="CV18" s="626"/>
      <c r="CW18" s="626"/>
      <c r="CX18" s="626"/>
      <c r="CY18" s="627"/>
      <c r="CZ18" s="628">
        <v>0</v>
      </c>
      <c r="DA18" s="628"/>
      <c r="DB18" s="628"/>
      <c r="DC18" s="628"/>
      <c r="DD18" s="634">
        <v>2436</v>
      </c>
      <c r="DE18" s="626"/>
      <c r="DF18" s="626"/>
      <c r="DG18" s="626"/>
      <c r="DH18" s="626"/>
      <c r="DI18" s="626"/>
      <c r="DJ18" s="626"/>
      <c r="DK18" s="626"/>
      <c r="DL18" s="626"/>
      <c r="DM18" s="626"/>
      <c r="DN18" s="626"/>
      <c r="DO18" s="626"/>
      <c r="DP18" s="627"/>
      <c r="DQ18" s="634">
        <v>2436</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112026</v>
      </c>
      <c r="BH19" s="626"/>
      <c r="BI19" s="626"/>
      <c r="BJ19" s="626"/>
      <c r="BK19" s="626"/>
      <c r="BL19" s="626"/>
      <c r="BM19" s="626"/>
      <c r="BN19" s="627"/>
      <c r="BO19" s="628">
        <v>3</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4269532</v>
      </c>
      <c r="S20" s="626"/>
      <c r="T20" s="626"/>
      <c r="U20" s="626"/>
      <c r="V20" s="626"/>
      <c r="W20" s="626"/>
      <c r="X20" s="626"/>
      <c r="Y20" s="627"/>
      <c r="Z20" s="628">
        <v>66.8</v>
      </c>
      <c r="AA20" s="628"/>
      <c r="AB20" s="628"/>
      <c r="AC20" s="628"/>
      <c r="AD20" s="629">
        <v>4047078</v>
      </c>
      <c r="AE20" s="629"/>
      <c r="AF20" s="629"/>
      <c r="AG20" s="629"/>
      <c r="AH20" s="629"/>
      <c r="AI20" s="629"/>
      <c r="AJ20" s="629"/>
      <c r="AK20" s="629"/>
      <c r="AL20" s="630">
        <v>99.7</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112026</v>
      </c>
      <c r="BH20" s="626"/>
      <c r="BI20" s="626"/>
      <c r="BJ20" s="626"/>
      <c r="BK20" s="626"/>
      <c r="BL20" s="626"/>
      <c r="BM20" s="626"/>
      <c r="BN20" s="627"/>
      <c r="BO20" s="628">
        <v>3</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5905305</v>
      </c>
      <c r="CS20" s="626"/>
      <c r="CT20" s="626"/>
      <c r="CU20" s="626"/>
      <c r="CV20" s="626"/>
      <c r="CW20" s="626"/>
      <c r="CX20" s="626"/>
      <c r="CY20" s="627"/>
      <c r="CZ20" s="628">
        <v>100</v>
      </c>
      <c r="DA20" s="628"/>
      <c r="DB20" s="628"/>
      <c r="DC20" s="628"/>
      <c r="DD20" s="634">
        <v>637504</v>
      </c>
      <c r="DE20" s="626"/>
      <c r="DF20" s="626"/>
      <c r="DG20" s="626"/>
      <c r="DH20" s="626"/>
      <c r="DI20" s="626"/>
      <c r="DJ20" s="626"/>
      <c r="DK20" s="626"/>
      <c r="DL20" s="626"/>
      <c r="DM20" s="626"/>
      <c r="DN20" s="626"/>
      <c r="DO20" s="626"/>
      <c r="DP20" s="627"/>
      <c r="DQ20" s="634">
        <v>4663374</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1411</v>
      </c>
      <c r="S21" s="626"/>
      <c r="T21" s="626"/>
      <c r="U21" s="626"/>
      <c r="V21" s="626"/>
      <c r="W21" s="626"/>
      <c r="X21" s="626"/>
      <c r="Y21" s="627"/>
      <c r="Z21" s="628">
        <v>0</v>
      </c>
      <c r="AA21" s="628"/>
      <c r="AB21" s="628"/>
      <c r="AC21" s="628"/>
      <c r="AD21" s="629">
        <v>1411</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112026</v>
      </c>
      <c r="BH21" s="626"/>
      <c r="BI21" s="626"/>
      <c r="BJ21" s="626"/>
      <c r="BK21" s="626"/>
      <c r="BL21" s="626"/>
      <c r="BM21" s="626"/>
      <c r="BN21" s="627"/>
      <c r="BO21" s="628">
        <v>3</v>
      </c>
      <c r="BP21" s="628"/>
      <c r="BQ21" s="628"/>
      <c r="BR21" s="628"/>
      <c r="BS21" s="634" t="s">
        <v>224</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1600</v>
      </c>
      <c r="S22" s="626"/>
      <c r="T22" s="626"/>
      <c r="U22" s="626"/>
      <c r="V22" s="626"/>
      <c r="W22" s="626"/>
      <c r="X22" s="626"/>
      <c r="Y22" s="627"/>
      <c r="Z22" s="628">
        <v>0</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75254</v>
      </c>
      <c r="S23" s="626"/>
      <c r="T23" s="626"/>
      <c r="U23" s="626"/>
      <c r="V23" s="626"/>
      <c r="W23" s="626"/>
      <c r="X23" s="626"/>
      <c r="Y23" s="627"/>
      <c r="Z23" s="628">
        <v>1.2</v>
      </c>
      <c r="AA23" s="628"/>
      <c r="AB23" s="628"/>
      <c r="AC23" s="628"/>
      <c r="AD23" s="629">
        <v>3592</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50" t="s">
        <v>272</v>
      </c>
      <c r="DM23" s="651"/>
      <c r="DN23" s="651"/>
      <c r="DO23" s="651"/>
      <c r="DP23" s="651"/>
      <c r="DQ23" s="651"/>
      <c r="DR23" s="651"/>
      <c r="DS23" s="651"/>
      <c r="DT23" s="651"/>
      <c r="DU23" s="651"/>
      <c r="DV23" s="652"/>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7081</v>
      </c>
      <c r="S24" s="626"/>
      <c r="T24" s="626"/>
      <c r="U24" s="626"/>
      <c r="V24" s="626"/>
      <c r="W24" s="626"/>
      <c r="X24" s="626"/>
      <c r="Y24" s="627"/>
      <c r="Z24" s="628">
        <v>0.1</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1389864</v>
      </c>
      <c r="CS24" s="615"/>
      <c r="CT24" s="615"/>
      <c r="CU24" s="615"/>
      <c r="CV24" s="615"/>
      <c r="CW24" s="615"/>
      <c r="CX24" s="615"/>
      <c r="CY24" s="616"/>
      <c r="CZ24" s="654">
        <v>23.5</v>
      </c>
      <c r="DA24" s="655"/>
      <c r="DB24" s="655"/>
      <c r="DC24" s="656"/>
      <c r="DD24" s="653">
        <v>1104151</v>
      </c>
      <c r="DE24" s="615"/>
      <c r="DF24" s="615"/>
      <c r="DG24" s="615"/>
      <c r="DH24" s="615"/>
      <c r="DI24" s="615"/>
      <c r="DJ24" s="615"/>
      <c r="DK24" s="616"/>
      <c r="DL24" s="653">
        <v>1065679</v>
      </c>
      <c r="DM24" s="615"/>
      <c r="DN24" s="615"/>
      <c r="DO24" s="615"/>
      <c r="DP24" s="615"/>
      <c r="DQ24" s="615"/>
      <c r="DR24" s="615"/>
      <c r="DS24" s="615"/>
      <c r="DT24" s="615"/>
      <c r="DU24" s="615"/>
      <c r="DV24" s="616"/>
      <c r="DW24" s="619">
        <v>25.4</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425543</v>
      </c>
      <c r="S25" s="626"/>
      <c r="T25" s="626"/>
      <c r="U25" s="626"/>
      <c r="V25" s="626"/>
      <c r="W25" s="626"/>
      <c r="X25" s="626"/>
      <c r="Y25" s="627"/>
      <c r="Z25" s="628">
        <v>6.7</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851274</v>
      </c>
      <c r="CS25" s="645"/>
      <c r="CT25" s="645"/>
      <c r="CU25" s="645"/>
      <c r="CV25" s="645"/>
      <c r="CW25" s="645"/>
      <c r="CX25" s="645"/>
      <c r="CY25" s="646"/>
      <c r="CZ25" s="659">
        <v>14.4</v>
      </c>
      <c r="DA25" s="660"/>
      <c r="DB25" s="660"/>
      <c r="DC25" s="661"/>
      <c r="DD25" s="634">
        <v>785857</v>
      </c>
      <c r="DE25" s="645"/>
      <c r="DF25" s="645"/>
      <c r="DG25" s="645"/>
      <c r="DH25" s="645"/>
      <c r="DI25" s="645"/>
      <c r="DJ25" s="645"/>
      <c r="DK25" s="646"/>
      <c r="DL25" s="634">
        <v>750371</v>
      </c>
      <c r="DM25" s="645"/>
      <c r="DN25" s="645"/>
      <c r="DO25" s="645"/>
      <c r="DP25" s="645"/>
      <c r="DQ25" s="645"/>
      <c r="DR25" s="645"/>
      <c r="DS25" s="645"/>
      <c r="DT25" s="645"/>
      <c r="DU25" s="645"/>
      <c r="DV25" s="646"/>
      <c r="DW25" s="630">
        <v>17.899999999999999</v>
      </c>
      <c r="DX25" s="657"/>
      <c r="DY25" s="657"/>
      <c r="DZ25" s="657"/>
      <c r="EA25" s="657"/>
      <c r="EB25" s="657"/>
      <c r="EC25" s="658"/>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539938</v>
      </c>
      <c r="CS26" s="626"/>
      <c r="CT26" s="626"/>
      <c r="CU26" s="626"/>
      <c r="CV26" s="626"/>
      <c r="CW26" s="626"/>
      <c r="CX26" s="626"/>
      <c r="CY26" s="627"/>
      <c r="CZ26" s="659">
        <v>9.1</v>
      </c>
      <c r="DA26" s="660"/>
      <c r="DB26" s="660"/>
      <c r="DC26" s="661"/>
      <c r="DD26" s="634">
        <v>480315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c r="B27" s="622" t="s">
        <v>283</v>
      </c>
      <c r="C27" s="623"/>
      <c r="D27" s="623"/>
      <c r="E27" s="623"/>
      <c r="F27" s="623"/>
      <c r="G27" s="623"/>
      <c r="H27" s="623"/>
      <c r="I27" s="623"/>
      <c r="J27" s="623"/>
      <c r="K27" s="623"/>
      <c r="L27" s="623"/>
      <c r="M27" s="623"/>
      <c r="N27" s="623"/>
      <c r="O27" s="623"/>
      <c r="P27" s="623"/>
      <c r="Q27" s="624"/>
      <c r="R27" s="625">
        <v>301266</v>
      </c>
      <c r="S27" s="626"/>
      <c r="T27" s="626"/>
      <c r="U27" s="626"/>
      <c r="V27" s="626"/>
      <c r="W27" s="626"/>
      <c r="X27" s="626"/>
      <c r="Y27" s="627"/>
      <c r="Z27" s="628">
        <v>4.7</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3790457</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331594</v>
      </c>
      <c r="CS27" s="645"/>
      <c r="CT27" s="645"/>
      <c r="CU27" s="645"/>
      <c r="CV27" s="645"/>
      <c r="CW27" s="645"/>
      <c r="CX27" s="645"/>
      <c r="CY27" s="646"/>
      <c r="CZ27" s="659">
        <v>5.6</v>
      </c>
      <c r="DA27" s="660"/>
      <c r="DB27" s="660"/>
      <c r="DC27" s="661"/>
      <c r="DD27" s="634">
        <v>132230</v>
      </c>
      <c r="DE27" s="645"/>
      <c r="DF27" s="645"/>
      <c r="DG27" s="645"/>
      <c r="DH27" s="645"/>
      <c r="DI27" s="645"/>
      <c r="DJ27" s="645"/>
      <c r="DK27" s="646"/>
      <c r="DL27" s="634">
        <v>129244</v>
      </c>
      <c r="DM27" s="645"/>
      <c r="DN27" s="645"/>
      <c r="DO27" s="645"/>
      <c r="DP27" s="645"/>
      <c r="DQ27" s="645"/>
      <c r="DR27" s="645"/>
      <c r="DS27" s="645"/>
      <c r="DT27" s="645"/>
      <c r="DU27" s="645"/>
      <c r="DV27" s="646"/>
      <c r="DW27" s="630">
        <v>3.1</v>
      </c>
      <c r="DX27" s="657"/>
      <c r="DY27" s="657"/>
      <c r="DZ27" s="657"/>
      <c r="EA27" s="657"/>
      <c r="EB27" s="657"/>
      <c r="EC27" s="658"/>
    </row>
    <row r="28" spans="2:133" ht="11.25" customHeight="1">
      <c r="B28" s="622" t="s">
        <v>286</v>
      </c>
      <c r="C28" s="623"/>
      <c r="D28" s="623"/>
      <c r="E28" s="623"/>
      <c r="F28" s="623"/>
      <c r="G28" s="623"/>
      <c r="H28" s="623"/>
      <c r="I28" s="623"/>
      <c r="J28" s="623"/>
      <c r="K28" s="623"/>
      <c r="L28" s="623"/>
      <c r="M28" s="623"/>
      <c r="N28" s="623"/>
      <c r="O28" s="623"/>
      <c r="P28" s="623"/>
      <c r="Q28" s="624"/>
      <c r="R28" s="625">
        <v>92156</v>
      </c>
      <c r="S28" s="626"/>
      <c r="T28" s="626"/>
      <c r="U28" s="626"/>
      <c r="V28" s="626"/>
      <c r="W28" s="626"/>
      <c r="X28" s="626"/>
      <c r="Y28" s="627"/>
      <c r="Z28" s="628">
        <v>1.4</v>
      </c>
      <c r="AA28" s="628"/>
      <c r="AB28" s="628"/>
      <c r="AC28" s="628"/>
      <c r="AD28" s="629">
        <v>8478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206996</v>
      </c>
      <c r="CS28" s="626"/>
      <c r="CT28" s="626"/>
      <c r="CU28" s="626"/>
      <c r="CV28" s="626"/>
      <c r="CW28" s="626"/>
      <c r="CX28" s="626"/>
      <c r="CY28" s="627"/>
      <c r="CZ28" s="659">
        <v>3.5</v>
      </c>
      <c r="DA28" s="660"/>
      <c r="DB28" s="660"/>
      <c r="DC28" s="661"/>
      <c r="DD28" s="634">
        <v>186064</v>
      </c>
      <c r="DE28" s="626"/>
      <c r="DF28" s="626"/>
      <c r="DG28" s="626"/>
      <c r="DH28" s="626"/>
      <c r="DI28" s="626"/>
      <c r="DJ28" s="626"/>
      <c r="DK28" s="627"/>
      <c r="DL28" s="634">
        <v>186064</v>
      </c>
      <c r="DM28" s="626"/>
      <c r="DN28" s="626"/>
      <c r="DO28" s="626"/>
      <c r="DP28" s="626"/>
      <c r="DQ28" s="626"/>
      <c r="DR28" s="626"/>
      <c r="DS28" s="626"/>
      <c r="DT28" s="626"/>
      <c r="DU28" s="626"/>
      <c r="DV28" s="627"/>
      <c r="DW28" s="630">
        <v>4.4000000000000004</v>
      </c>
      <c r="DX28" s="657"/>
      <c r="DY28" s="657"/>
      <c r="DZ28" s="657"/>
      <c r="EA28" s="657"/>
      <c r="EB28" s="657"/>
      <c r="EC28" s="658"/>
    </row>
    <row r="29" spans="2:133" ht="11.25" customHeight="1">
      <c r="B29" s="622" t="s">
        <v>288</v>
      </c>
      <c r="C29" s="623"/>
      <c r="D29" s="623"/>
      <c r="E29" s="623"/>
      <c r="F29" s="623"/>
      <c r="G29" s="623"/>
      <c r="H29" s="623"/>
      <c r="I29" s="623"/>
      <c r="J29" s="623"/>
      <c r="K29" s="623"/>
      <c r="L29" s="623"/>
      <c r="M29" s="623"/>
      <c r="N29" s="623"/>
      <c r="O29" s="623"/>
      <c r="P29" s="623"/>
      <c r="Q29" s="624"/>
      <c r="R29" s="625">
        <v>256913</v>
      </c>
      <c r="S29" s="626"/>
      <c r="T29" s="626"/>
      <c r="U29" s="626"/>
      <c r="V29" s="626"/>
      <c r="W29" s="626"/>
      <c r="X29" s="626"/>
      <c r="Y29" s="627"/>
      <c r="Z29" s="628">
        <v>4</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206996</v>
      </c>
      <c r="CS29" s="645"/>
      <c r="CT29" s="645"/>
      <c r="CU29" s="645"/>
      <c r="CV29" s="645"/>
      <c r="CW29" s="645"/>
      <c r="CX29" s="645"/>
      <c r="CY29" s="646"/>
      <c r="CZ29" s="659">
        <v>3.5</v>
      </c>
      <c r="DA29" s="660"/>
      <c r="DB29" s="660"/>
      <c r="DC29" s="661"/>
      <c r="DD29" s="634">
        <v>186064</v>
      </c>
      <c r="DE29" s="645"/>
      <c r="DF29" s="645"/>
      <c r="DG29" s="645"/>
      <c r="DH29" s="645"/>
      <c r="DI29" s="645"/>
      <c r="DJ29" s="645"/>
      <c r="DK29" s="646"/>
      <c r="DL29" s="634">
        <v>186064</v>
      </c>
      <c r="DM29" s="645"/>
      <c r="DN29" s="645"/>
      <c r="DO29" s="645"/>
      <c r="DP29" s="645"/>
      <c r="DQ29" s="645"/>
      <c r="DR29" s="645"/>
      <c r="DS29" s="645"/>
      <c r="DT29" s="645"/>
      <c r="DU29" s="645"/>
      <c r="DV29" s="646"/>
      <c r="DW29" s="630">
        <v>4.4000000000000004</v>
      </c>
      <c r="DX29" s="657"/>
      <c r="DY29" s="657"/>
      <c r="DZ29" s="657"/>
      <c r="EA29" s="657"/>
      <c r="EB29" s="657"/>
      <c r="EC29" s="658"/>
    </row>
    <row r="30" spans="2:133" ht="11.25" customHeight="1">
      <c r="B30" s="622" t="s">
        <v>292</v>
      </c>
      <c r="C30" s="623"/>
      <c r="D30" s="623"/>
      <c r="E30" s="623"/>
      <c r="F30" s="623"/>
      <c r="G30" s="623"/>
      <c r="H30" s="623"/>
      <c r="I30" s="623"/>
      <c r="J30" s="623"/>
      <c r="K30" s="623"/>
      <c r="L30" s="623"/>
      <c r="M30" s="623"/>
      <c r="N30" s="623"/>
      <c r="O30" s="623"/>
      <c r="P30" s="623"/>
      <c r="Q30" s="624"/>
      <c r="R30" s="625">
        <v>47447</v>
      </c>
      <c r="S30" s="626"/>
      <c r="T30" s="626"/>
      <c r="U30" s="626"/>
      <c r="V30" s="626"/>
      <c r="W30" s="626"/>
      <c r="X30" s="626"/>
      <c r="Y30" s="627"/>
      <c r="Z30" s="628">
        <v>0.7</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97.3</v>
      </c>
      <c r="BH30" s="684"/>
      <c r="BI30" s="684"/>
      <c r="BJ30" s="684"/>
      <c r="BK30" s="684"/>
      <c r="BL30" s="684"/>
      <c r="BM30" s="620">
        <v>78.8</v>
      </c>
      <c r="BN30" s="684"/>
      <c r="BO30" s="684"/>
      <c r="BP30" s="684"/>
      <c r="BQ30" s="685"/>
      <c r="BR30" s="683">
        <v>97.4</v>
      </c>
      <c r="BS30" s="684"/>
      <c r="BT30" s="684"/>
      <c r="BU30" s="684"/>
      <c r="BV30" s="684"/>
      <c r="BW30" s="684"/>
      <c r="BX30" s="620">
        <v>78.900000000000006</v>
      </c>
      <c r="BY30" s="684"/>
      <c r="BZ30" s="684"/>
      <c r="CA30" s="684"/>
      <c r="CB30" s="685"/>
      <c r="CD30" s="688"/>
      <c r="CE30" s="689"/>
      <c r="CF30" s="639" t="s">
        <v>295</v>
      </c>
      <c r="CG30" s="640"/>
      <c r="CH30" s="640"/>
      <c r="CI30" s="640"/>
      <c r="CJ30" s="640"/>
      <c r="CK30" s="640"/>
      <c r="CL30" s="640"/>
      <c r="CM30" s="640"/>
      <c r="CN30" s="640"/>
      <c r="CO30" s="640"/>
      <c r="CP30" s="640"/>
      <c r="CQ30" s="641"/>
      <c r="CR30" s="625">
        <v>178811</v>
      </c>
      <c r="CS30" s="626"/>
      <c r="CT30" s="626"/>
      <c r="CU30" s="626"/>
      <c r="CV30" s="626"/>
      <c r="CW30" s="626"/>
      <c r="CX30" s="626"/>
      <c r="CY30" s="627"/>
      <c r="CZ30" s="659">
        <v>3</v>
      </c>
      <c r="DA30" s="660"/>
      <c r="DB30" s="660"/>
      <c r="DC30" s="661"/>
      <c r="DD30" s="634">
        <v>157879</v>
      </c>
      <c r="DE30" s="626"/>
      <c r="DF30" s="626"/>
      <c r="DG30" s="626"/>
      <c r="DH30" s="626"/>
      <c r="DI30" s="626"/>
      <c r="DJ30" s="626"/>
      <c r="DK30" s="627"/>
      <c r="DL30" s="634">
        <v>157879</v>
      </c>
      <c r="DM30" s="626"/>
      <c r="DN30" s="626"/>
      <c r="DO30" s="626"/>
      <c r="DP30" s="626"/>
      <c r="DQ30" s="626"/>
      <c r="DR30" s="626"/>
      <c r="DS30" s="626"/>
      <c r="DT30" s="626"/>
      <c r="DU30" s="626"/>
      <c r="DV30" s="627"/>
      <c r="DW30" s="630">
        <v>3.8</v>
      </c>
      <c r="DX30" s="657"/>
      <c r="DY30" s="657"/>
      <c r="DZ30" s="657"/>
      <c r="EA30" s="657"/>
      <c r="EB30" s="657"/>
      <c r="EC30" s="658"/>
    </row>
    <row r="31" spans="2:133" ht="11.25" customHeight="1">
      <c r="B31" s="622" t="s">
        <v>296</v>
      </c>
      <c r="C31" s="623"/>
      <c r="D31" s="623"/>
      <c r="E31" s="623"/>
      <c r="F31" s="623"/>
      <c r="G31" s="623"/>
      <c r="H31" s="623"/>
      <c r="I31" s="623"/>
      <c r="J31" s="623"/>
      <c r="K31" s="623"/>
      <c r="L31" s="623"/>
      <c r="M31" s="623"/>
      <c r="N31" s="623"/>
      <c r="O31" s="623"/>
      <c r="P31" s="623"/>
      <c r="Q31" s="624"/>
      <c r="R31" s="625">
        <v>495511</v>
      </c>
      <c r="S31" s="626"/>
      <c r="T31" s="626"/>
      <c r="U31" s="626"/>
      <c r="V31" s="626"/>
      <c r="W31" s="626"/>
      <c r="X31" s="626"/>
      <c r="Y31" s="627"/>
      <c r="Z31" s="628">
        <v>7.8</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98.7</v>
      </c>
      <c r="BH31" s="645"/>
      <c r="BI31" s="645"/>
      <c r="BJ31" s="645"/>
      <c r="BK31" s="645"/>
      <c r="BL31" s="645"/>
      <c r="BM31" s="631">
        <v>93.9</v>
      </c>
      <c r="BN31" s="681"/>
      <c r="BO31" s="681"/>
      <c r="BP31" s="681"/>
      <c r="BQ31" s="682"/>
      <c r="BR31" s="680">
        <v>98.1</v>
      </c>
      <c r="BS31" s="645"/>
      <c r="BT31" s="645"/>
      <c r="BU31" s="645"/>
      <c r="BV31" s="645"/>
      <c r="BW31" s="645"/>
      <c r="BX31" s="631">
        <v>93.5</v>
      </c>
      <c r="BY31" s="681"/>
      <c r="BZ31" s="681"/>
      <c r="CA31" s="681"/>
      <c r="CB31" s="682"/>
      <c r="CD31" s="688"/>
      <c r="CE31" s="689"/>
      <c r="CF31" s="639" t="s">
        <v>299</v>
      </c>
      <c r="CG31" s="640"/>
      <c r="CH31" s="640"/>
      <c r="CI31" s="640"/>
      <c r="CJ31" s="640"/>
      <c r="CK31" s="640"/>
      <c r="CL31" s="640"/>
      <c r="CM31" s="640"/>
      <c r="CN31" s="640"/>
      <c r="CO31" s="640"/>
      <c r="CP31" s="640"/>
      <c r="CQ31" s="641"/>
      <c r="CR31" s="625">
        <v>28185</v>
      </c>
      <c r="CS31" s="645"/>
      <c r="CT31" s="645"/>
      <c r="CU31" s="645"/>
      <c r="CV31" s="645"/>
      <c r="CW31" s="645"/>
      <c r="CX31" s="645"/>
      <c r="CY31" s="646"/>
      <c r="CZ31" s="659">
        <v>0.5</v>
      </c>
      <c r="DA31" s="660"/>
      <c r="DB31" s="660"/>
      <c r="DC31" s="661"/>
      <c r="DD31" s="634">
        <v>28185</v>
      </c>
      <c r="DE31" s="645"/>
      <c r="DF31" s="645"/>
      <c r="DG31" s="645"/>
      <c r="DH31" s="645"/>
      <c r="DI31" s="645"/>
      <c r="DJ31" s="645"/>
      <c r="DK31" s="646"/>
      <c r="DL31" s="634">
        <v>28185</v>
      </c>
      <c r="DM31" s="645"/>
      <c r="DN31" s="645"/>
      <c r="DO31" s="645"/>
      <c r="DP31" s="645"/>
      <c r="DQ31" s="645"/>
      <c r="DR31" s="645"/>
      <c r="DS31" s="645"/>
      <c r="DT31" s="645"/>
      <c r="DU31" s="645"/>
      <c r="DV31" s="646"/>
      <c r="DW31" s="630">
        <v>0.7</v>
      </c>
      <c r="DX31" s="657"/>
      <c r="DY31" s="657"/>
      <c r="DZ31" s="657"/>
      <c r="EA31" s="657"/>
      <c r="EB31" s="657"/>
      <c r="EC31" s="658"/>
    </row>
    <row r="32" spans="2:133" ht="11.25" customHeight="1">
      <c r="B32" s="622" t="s">
        <v>300</v>
      </c>
      <c r="C32" s="623"/>
      <c r="D32" s="623"/>
      <c r="E32" s="623"/>
      <c r="F32" s="623"/>
      <c r="G32" s="623"/>
      <c r="H32" s="623"/>
      <c r="I32" s="623"/>
      <c r="J32" s="623"/>
      <c r="K32" s="623"/>
      <c r="L32" s="623"/>
      <c r="M32" s="623"/>
      <c r="N32" s="623"/>
      <c r="O32" s="623"/>
      <c r="P32" s="623"/>
      <c r="Q32" s="624"/>
      <c r="R32" s="625">
        <v>184841</v>
      </c>
      <c r="S32" s="626"/>
      <c r="T32" s="626"/>
      <c r="U32" s="626"/>
      <c r="V32" s="626"/>
      <c r="W32" s="626"/>
      <c r="X32" s="626"/>
      <c r="Y32" s="627"/>
      <c r="Z32" s="628">
        <v>2.9</v>
      </c>
      <c r="AA32" s="628"/>
      <c r="AB32" s="628"/>
      <c r="AC32" s="628"/>
      <c r="AD32" s="629">
        <v>1</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96.9</v>
      </c>
      <c r="BH32" s="693"/>
      <c r="BI32" s="693"/>
      <c r="BJ32" s="693"/>
      <c r="BK32" s="693"/>
      <c r="BL32" s="693"/>
      <c r="BM32" s="694">
        <v>74.8</v>
      </c>
      <c r="BN32" s="693"/>
      <c r="BO32" s="693"/>
      <c r="BP32" s="693"/>
      <c r="BQ32" s="695"/>
      <c r="BR32" s="692">
        <v>97.1</v>
      </c>
      <c r="BS32" s="693"/>
      <c r="BT32" s="693"/>
      <c r="BU32" s="693"/>
      <c r="BV32" s="693"/>
      <c r="BW32" s="693"/>
      <c r="BX32" s="694">
        <v>75.2</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7"/>
      <c r="DY32" s="657"/>
      <c r="DZ32" s="657"/>
      <c r="EA32" s="657"/>
      <c r="EB32" s="657"/>
      <c r="EC32" s="658"/>
    </row>
    <row r="33" spans="2:133" ht="11.25" customHeight="1">
      <c r="B33" s="622" t="s">
        <v>303</v>
      </c>
      <c r="C33" s="623"/>
      <c r="D33" s="623"/>
      <c r="E33" s="623"/>
      <c r="F33" s="623"/>
      <c r="G33" s="623"/>
      <c r="H33" s="623"/>
      <c r="I33" s="623"/>
      <c r="J33" s="623"/>
      <c r="K33" s="623"/>
      <c r="L33" s="623"/>
      <c r="M33" s="623"/>
      <c r="N33" s="623"/>
      <c r="O33" s="623"/>
      <c r="P33" s="623"/>
      <c r="Q33" s="624"/>
      <c r="R33" s="625">
        <v>230511</v>
      </c>
      <c r="S33" s="626"/>
      <c r="T33" s="626"/>
      <c r="U33" s="626"/>
      <c r="V33" s="626"/>
      <c r="W33" s="626"/>
      <c r="X33" s="626"/>
      <c r="Y33" s="627"/>
      <c r="Z33" s="628">
        <v>3.6</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3876913</v>
      </c>
      <c r="CS33" s="645"/>
      <c r="CT33" s="645"/>
      <c r="CU33" s="645"/>
      <c r="CV33" s="645"/>
      <c r="CW33" s="645"/>
      <c r="CX33" s="645"/>
      <c r="CY33" s="646"/>
      <c r="CZ33" s="659">
        <v>65.7</v>
      </c>
      <c r="DA33" s="660"/>
      <c r="DB33" s="660"/>
      <c r="DC33" s="661"/>
      <c r="DD33" s="634">
        <v>3156626</v>
      </c>
      <c r="DE33" s="645"/>
      <c r="DF33" s="645"/>
      <c r="DG33" s="645"/>
      <c r="DH33" s="645"/>
      <c r="DI33" s="645"/>
      <c r="DJ33" s="645"/>
      <c r="DK33" s="646"/>
      <c r="DL33" s="634">
        <v>2583674</v>
      </c>
      <c r="DM33" s="645"/>
      <c r="DN33" s="645"/>
      <c r="DO33" s="645"/>
      <c r="DP33" s="645"/>
      <c r="DQ33" s="645"/>
      <c r="DR33" s="645"/>
      <c r="DS33" s="645"/>
      <c r="DT33" s="645"/>
      <c r="DU33" s="645"/>
      <c r="DV33" s="646"/>
      <c r="DW33" s="630">
        <v>61.6</v>
      </c>
      <c r="DX33" s="657"/>
      <c r="DY33" s="657"/>
      <c r="DZ33" s="657"/>
      <c r="EA33" s="657"/>
      <c r="EB33" s="657"/>
      <c r="EC33" s="658"/>
    </row>
    <row r="34" spans="2:133" ht="11.25" customHeight="1">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1035261</v>
      </c>
      <c r="CS34" s="626"/>
      <c r="CT34" s="626"/>
      <c r="CU34" s="626"/>
      <c r="CV34" s="626"/>
      <c r="CW34" s="626"/>
      <c r="CX34" s="626"/>
      <c r="CY34" s="627"/>
      <c r="CZ34" s="659">
        <v>17.5</v>
      </c>
      <c r="DA34" s="660"/>
      <c r="DB34" s="660"/>
      <c r="DC34" s="661"/>
      <c r="DD34" s="634">
        <v>841674</v>
      </c>
      <c r="DE34" s="626"/>
      <c r="DF34" s="626"/>
      <c r="DG34" s="626"/>
      <c r="DH34" s="626"/>
      <c r="DI34" s="626"/>
      <c r="DJ34" s="626"/>
      <c r="DK34" s="627"/>
      <c r="DL34" s="634">
        <v>608732</v>
      </c>
      <c r="DM34" s="626"/>
      <c r="DN34" s="626"/>
      <c r="DO34" s="626"/>
      <c r="DP34" s="626"/>
      <c r="DQ34" s="626"/>
      <c r="DR34" s="626"/>
      <c r="DS34" s="626"/>
      <c r="DT34" s="626"/>
      <c r="DU34" s="626"/>
      <c r="DV34" s="627"/>
      <c r="DW34" s="630">
        <v>14.5</v>
      </c>
      <c r="DX34" s="657"/>
      <c r="DY34" s="657"/>
      <c r="DZ34" s="657"/>
      <c r="EA34" s="657"/>
      <c r="EB34" s="657"/>
      <c r="EC34" s="658"/>
    </row>
    <row r="35" spans="2:133" ht="11.25" customHeight="1">
      <c r="B35" s="622" t="s">
        <v>309</v>
      </c>
      <c r="C35" s="623"/>
      <c r="D35" s="623"/>
      <c r="E35" s="623"/>
      <c r="F35" s="623"/>
      <c r="G35" s="623"/>
      <c r="H35" s="623"/>
      <c r="I35" s="623"/>
      <c r="J35" s="623"/>
      <c r="K35" s="623"/>
      <c r="L35" s="623"/>
      <c r="M35" s="623"/>
      <c r="N35" s="623"/>
      <c r="O35" s="623"/>
      <c r="P35" s="623"/>
      <c r="Q35" s="624"/>
      <c r="R35" s="625">
        <v>134311</v>
      </c>
      <c r="S35" s="626"/>
      <c r="T35" s="626"/>
      <c r="U35" s="626"/>
      <c r="V35" s="626"/>
      <c r="W35" s="626"/>
      <c r="X35" s="626"/>
      <c r="Y35" s="627"/>
      <c r="Z35" s="628">
        <v>2.1</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1148958</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39325</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398180</v>
      </c>
      <c r="CS35" s="645"/>
      <c r="CT35" s="645"/>
      <c r="CU35" s="645"/>
      <c r="CV35" s="645"/>
      <c r="CW35" s="645"/>
      <c r="CX35" s="645"/>
      <c r="CY35" s="646"/>
      <c r="CZ35" s="659">
        <v>6.7</v>
      </c>
      <c r="DA35" s="660"/>
      <c r="DB35" s="660"/>
      <c r="DC35" s="661"/>
      <c r="DD35" s="634">
        <v>330168</v>
      </c>
      <c r="DE35" s="645"/>
      <c r="DF35" s="645"/>
      <c r="DG35" s="645"/>
      <c r="DH35" s="645"/>
      <c r="DI35" s="645"/>
      <c r="DJ35" s="645"/>
      <c r="DK35" s="646"/>
      <c r="DL35" s="634">
        <v>301881</v>
      </c>
      <c r="DM35" s="645"/>
      <c r="DN35" s="645"/>
      <c r="DO35" s="645"/>
      <c r="DP35" s="645"/>
      <c r="DQ35" s="645"/>
      <c r="DR35" s="645"/>
      <c r="DS35" s="645"/>
      <c r="DT35" s="645"/>
      <c r="DU35" s="645"/>
      <c r="DV35" s="646"/>
      <c r="DW35" s="630">
        <v>7.2</v>
      </c>
      <c r="DX35" s="657"/>
      <c r="DY35" s="657"/>
      <c r="DZ35" s="657"/>
      <c r="EA35" s="657"/>
      <c r="EB35" s="657"/>
      <c r="EC35" s="658"/>
    </row>
    <row r="36" spans="2:133" ht="11.25" customHeight="1">
      <c r="B36" s="668" t="s">
        <v>313</v>
      </c>
      <c r="C36" s="669"/>
      <c r="D36" s="669"/>
      <c r="E36" s="669"/>
      <c r="F36" s="669"/>
      <c r="G36" s="669"/>
      <c r="H36" s="669"/>
      <c r="I36" s="669"/>
      <c r="J36" s="669"/>
      <c r="K36" s="669"/>
      <c r="L36" s="669"/>
      <c r="M36" s="669"/>
      <c r="N36" s="669"/>
      <c r="O36" s="669"/>
      <c r="P36" s="669"/>
      <c r="Q36" s="670"/>
      <c r="R36" s="697">
        <v>6389066</v>
      </c>
      <c r="S36" s="698"/>
      <c r="T36" s="698"/>
      <c r="U36" s="698"/>
      <c r="V36" s="698"/>
      <c r="W36" s="698"/>
      <c r="X36" s="698"/>
      <c r="Y36" s="699"/>
      <c r="Z36" s="700">
        <v>100</v>
      </c>
      <c r="AA36" s="700"/>
      <c r="AB36" s="700"/>
      <c r="AC36" s="700"/>
      <c r="AD36" s="701">
        <v>4060560</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596085</v>
      </c>
      <c r="BA36" s="626"/>
      <c r="BB36" s="626"/>
      <c r="BC36" s="626"/>
      <c r="BD36" s="645"/>
      <c r="BE36" s="645"/>
      <c r="BF36" s="682"/>
      <c r="BG36" s="639" t="s">
        <v>315</v>
      </c>
      <c r="BH36" s="640"/>
      <c r="BI36" s="640"/>
      <c r="BJ36" s="640"/>
      <c r="BK36" s="640"/>
      <c r="BL36" s="640"/>
      <c r="BM36" s="640"/>
      <c r="BN36" s="640"/>
      <c r="BO36" s="640"/>
      <c r="BP36" s="640"/>
      <c r="BQ36" s="640"/>
      <c r="BR36" s="640"/>
      <c r="BS36" s="640"/>
      <c r="BT36" s="640"/>
      <c r="BU36" s="641"/>
      <c r="BV36" s="625">
        <v>8356</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1190325</v>
      </c>
      <c r="CS36" s="626"/>
      <c r="CT36" s="626"/>
      <c r="CU36" s="626"/>
      <c r="CV36" s="626"/>
      <c r="CW36" s="626"/>
      <c r="CX36" s="626"/>
      <c r="CY36" s="627"/>
      <c r="CZ36" s="659">
        <v>20.2</v>
      </c>
      <c r="DA36" s="660"/>
      <c r="DB36" s="660"/>
      <c r="DC36" s="661"/>
      <c r="DD36" s="634">
        <v>1110113</v>
      </c>
      <c r="DE36" s="626"/>
      <c r="DF36" s="626"/>
      <c r="DG36" s="626"/>
      <c r="DH36" s="626"/>
      <c r="DI36" s="626"/>
      <c r="DJ36" s="626"/>
      <c r="DK36" s="627"/>
      <c r="DL36" s="634">
        <v>903332</v>
      </c>
      <c r="DM36" s="626"/>
      <c r="DN36" s="626"/>
      <c r="DO36" s="626"/>
      <c r="DP36" s="626"/>
      <c r="DQ36" s="626"/>
      <c r="DR36" s="626"/>
      <c r="DS36" s="626"/>
      <c r="DT36" s="626"/>
      <c r="DU36" s="626"/>
      <c r="DV36" s="627"/>
      <c r="DW36" s="630">
        <v>21.5</v>
      </c>
      <c r="DX36" s="657"/>
      <c r="DY36" s="657"/>
      <c r="DZ36" s="657"/>
      <c r="EA36" s="657"/>
      <c r="EB36" s="657"/>
      <c r="EC36" s="658"/>
    </row>
    <row r="37" spans="2:133" ht="11.25" customHeight="1">
      <c r="AQ37" s="704" t="s">
        <v>317</v>
      </c>
      <c r="AR37" s="705"/>
      <c r="AS37" s="705"/>
      <c r="AT37" s="705"/>
      <c r="AU37" s="705"/>
      <c r="AV37" s="705"/>
      <c r="AW37" s="705"/>
      <c r="AX37" s="705"/>
      <c r="AY37" s="706"/>
      <c r="AZ37" s="625">
        <v>204935</v>
      </c>
      <c r="BA37" s="626"/>
      <c r="BB37" s="626"/>
      <c r="BC37" s="626"/>
      <c r="BD37" s="645"/>
      <c r="BE37" s="645"/>
      <c r="BF37" s="682"/>
      <c r="BG37" s="639" t="s">
        <v>318</v>
      </c>
      <c r="BH37" s="640"/>
      <c r="BI37" s="640"/>
      <c r="BJ37" s="640"/>
      <c r="BK37" s="640"/>
      <c r="BL37" s="640"/>
      <c r="BM37" s="640"/>
      <c r="BN37" s="640"/>
      <c r="BO37" s="640"/>
      <c r="BP37" s="640"/>
      <c r="BQ37" s="640"/>
      <c r="BR37" s="640"/>
      <c r="BS37" s="640"/>
      <c r="BT37" s="640"/>
      <c r="BU37" s="641"/>
      <c r="BV37" s="625">
        <v>1639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18976</v>
      </c>
      <c r="CS37" s="645"/>
      <c r="CT37" s="645"/>
      <c r="CU37" s="645"/>
      <c r="CV37" s="645"/>
      <c r="CW37" s="645"/>
      <c r="CX37" s="645"/>
      <c r="CY37" s="646"/>
      <c r="CZ37" s="659">
        <v>0.3</v>
      </c>
      <c r="DA37" s="660"/>
      <c r="DB37" s="660"/>
      <c r="DC37" s="661"/>
      <c r="DD37" s="634">
        <v>18976</v>
      </c>
      <c r="DE37" s="645"/>
      <c r="DF37" s="645"/>
      <c r="DG37" s="645"/>
      <c r="DH37" s="645"/>
      <c r="DI37" s="645"/>
      <c r="DJ37" s="645"/>
      <c r="DK37" s="646"/>
      <c r="DL37" s="634">
        <v>18956</v>
      </c>
      <c r="DM37" s="645"/>
      <c r="DN37" s="645"/>
      <c r="DO37" s="645"/>
      <c r="DP37" s="645"/>
      <c r="DQ37" s="645"/>
      <c r="DR37" s="645"/>
      <c r="DS37" s="645"/>
      <c r="DT37" s="645"/>
      <c r="DU37" s="645"/>
      <c r="DV37" s="646"/>
      <c r="DW37" s="630">
        <v>0.5</v>
      </c>
      <c r="DX37" s="657"/>
      <c r="DY37" s="657"/>
      <c r="DZ37" s="657"/>
      <c r="EA37" s="657"/>
      <c r="EB37" s="657"/>
      <c r="EC37" s="658"/>
    </row>
    <row r="38" spans="2:133" ht="11.25" customHeight="1">
      <c r="AQ38" s="704" t="s">
        <v>320</v>
      </c>
      <c r="AR38" s="705"/>
      <c r="AS38" s="705"/>
      <c r="AT38" s="705"/>
      <c r="AU38" s="705"/>
      <c r="AV38" s="705"/>
      <c r="AW38" s="705"/>
      <c r="AX38" s="705"/>
      <c r="AY38" s="706"/>
      <c r="AZ38" s="625">
        <v>12503</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2625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931520</v>
      </c>
      <c r="CS38" s="626"/>
      <c r="CT38" s="626"/>
      <c r="CU38" s="626"/>
      <c r="CV38" s="626"/>
      <c r="CW38" s="626"/>
      <c r="CX38" s="626"/>
      <c r="CY38" s="627"/>
      <c r="CZ38" s="659">
        <v>15.8</v>
      </c>
      <c r="DA38" s="660"/>
      <c r="DB38" s="660"/>
      <c r="DC38" s="661"/>
      <c r="DD38" s="634">
        <v>874671</v>
      </c>
      <c r="DE38" s="626"/>
      <c r="DF38" s="626"/>
      <c r="DG38" s="626"/>
      <c r="DH38" s="626"/>
      <c r="DI38" s="626"/>
      <c r="DJ38" s="626"/>
      <c r="DK38" s="627"/>
      <c r="DL38" s="634">
        <v>769729</v>
      </c>
      <c r="DM38" s="626"/>
      <c r="DN38" s="626"/>
      <c r="DO38" s="626"/>
      <c r="DP38" s="626"/>
      <c r="DQ38" s="626"/>
      <c r="DR38" s="626"/>
      <c r="DS38" s="626"/>
      <c r="DT38" s="626"/>
      <c r="DU38" s="626"/>
      <c r="DV38" s="627"/>
      <c r="DW38" s="630">
        <v>18.3</v>
      </c>
      <c r="DX38" s="657"/>
      <c r="DY38" s="657"/>
      <c r="DZ38" s="657"/>
      <c r="EA38" s="657"/>
      <c r="EB38" s="657"/>
      <c r="EC38" s="658"/>
    </row>
    <row r="39" spans="2:133" ht="11.25" customHeight="1">
      <c r="AQ39" s="704" t="s">
        <v>323</v>
      </c>
      <c r="AR39" s="705"/>
      <c r="AS39" s="705"/>
      <c r="AT39" s="705"/>
      <c r="AU39" s="705"/>
      <c r="AV39" s="705"/>
      <c r="AW39" s="705"/>
      <c r="AX39" s="705"/>
      <c r="AY39" s="706"/>
      <c r="AZ39" s="625" t="s">
        <v>324</v>
      </c>
      <c r="BA39" s="626"/>
      <c r="BB39" s="626"/>
      <c r="BC39" s="626"/>
      <c r="BD39" s="645"/>
      <c r="BE39" s="645"/>
      <c r="BF39" s="682"/>
      <c r="BG39" s="710" t="s">
        <v>325</v>
      </c>
      <c r="BH39" s="711"/>
      <c r="BI39" s="711"/>
      <c r="BJ39" s="711"/>
      <c r="BK39" s="711"/>
      <c r="BL39" s="189"/>
      <c r="BM39" s="640" t="s">
        <v>326</v>
      </c>
      <c r="BN39" s="640"/>
      <c r="BO39" s="640"/>
      <c r="BP39" s="640"/>
      <c r="BQ39" s="640"/>
      <c r="BR39" s="640"/>
      <c r="BS39" s="640"/>
      <c r="BT39" s="640"/>
      <c r="BU39" s="641"/>
      <c r="BV39" s="625">
        <v>83</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258616</v>
      </c>
      <c r="CS39" s="645"/>
      <c r="CT39" s="645"/>
      <c r="CU39" s="645"/>
      <c r="CV39" s="645"/>
      <c r="CW39" s="645"/>
      <c r="CX39" s="645"/>
      <c r="CY39" s="646"/>
      <c r="CZ39" s="659">
        <v>4.4000000000000004</v>
      </c>
      <c r="DA39" s="660"/>
      <c r="DB39" s="660"/>
      <c r="DC39" s="661"/>
      <c r="DD39" s="634" t="s">
        <v>324</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95904</v>
      </c>
      <c r="BA40" s="626"/>
      <c r="BB40" s="626"/>
      <c r="BC40" s="626"/>
      <c r="BD40" s="645"/>
      <c r="BE40" s="645"/>
      <c r="BF40" s="682"/>
      <c r="BG40" s="710"/>
      <c r="BH40" s="711"/>
      <c r="BI40" s="711"/>
      <c r="BJ40" s="711"/>
      <c r="BK40" s="711"/>
      <c r="BL40" s="189"/>
      <c r="BM40" s="640" t="s">
        <v>329</v>
      </c>
      <c r="BN40" s="640"/>
      <c r="BO40" s="640"/>
      <c r="BP40" s="640"/>
      <c r="BQ40" s="640"/>
      <c r="BR40" s="640"/>
      <c r="BS40" s="640"/>
      <c r="BT40" s="640"/>
      <c r="BU40" s="641"/>
      <c r="BV40" s="625">
        <v>94</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63011</v>
      </c>
      <c r="CS40" s="626"/>
      <c r="CT40" s="626"/>
      <c r="CU40" s="626"/>
      <c r="CV40" s="626"/>
      <c r="CW40" s="626"/>
      <c r="CX40" s="626"/>
      <c r="CY40" s="627"/>
      <c r="CZ40" s="659">
        <v>1.1000000000000001</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331</v>
      </c>
      <c r="AR41" s="648"/>
      <c r="AS41" s="648"/>
      <c r="AT41" s="648"/>
      <c r="AU41" s="648"/>
      <c r="AV41" s="648"/>
      <c r="AW41" s="648"/>
      <c r="AX41" s="648"/>
      <c r="AY41" s="649"/>
      <c r="AZ41" s="697">
        <v>239531</v>
      </c>
      <c r="BA41" s="698"/>
      <c r="BB41" s="698"/>
      <c r="BC41" s="698"/>
      <c r="BD41" s="693"/>
      <c r="BE41" s="693"/>
      <c r="BF41" s="695"/>
      <c r="BG41" s="712"/>
      <c r="BH41" s="713"/>
      <c r="BI41" s="713"/>
      <c r="BJ41" s="713"/>
      <c r="BK41" s="713"/>
      <c r="BL41" s="191"/>
      <c r="BM41" s="648" t="s">
        <v>332</v>
      </c>
      <c r="BN41" s="648"/>
      <c r="BO41" s="648"/>
      <c r="BP41" s="648"/>
      <c r="BQ41" s="648"/>
      <c r="BR41" s="648"/>
      <c r="BS41" s="648"/>
      <c r="BT41" s="648"/>
      <c r="BU41" s="649"/>
      <c r="BV41" s="697">
        <v>259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45"/>
      <c r="CT41" s="645"/>
      <c r="CU41" s="645"/>
      <c r="CV41" s="645"/>
      <c r="CW41" s="645"/>
      <c r="CX41" s="645"/>
      <c r="CY41" s="646"/>
      <c r="CZ41" s="659" t="s">
        <v>334</v>
      </c>
      <c r="DA41" s="660"/>
      <c r="DB41" s="660"/>
      <c r="DC41" s="661"/>
      <c r="DD41" s="634" t="s">
        <v>334</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638528</v>
      </c>
      <c r="CS42" s="626"/>
      <c r="CT42" s="626"/>
      <c r="CU42" s="626"/>
      <c r="CV42" s="626"/>
      <c r="CW42" s="626"/>
      <c r="CX42" s="626"/>
      <c r="CY42" s="627"/>
      <c r="CZ42" s="659">
        <v>10.8</v>
      </c>
      <c r="DA42" s="708"/>
      <c r="DB42" s="708"/>
      <c r="DC42" s="709"/>
      <c r="DD42" s="634">
        <v>402597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17875</v>
      </c>
      <c r="CS43" s="645"/>
      <c r="CT43" s="645"/>
      <c r="CU43" s="645"/>
      <c r="CV43" s="645"/>
      <c r="CW43" s="645"/>
      <c r="CX43" s="645"/>
      <c r="CY43" s="646"/>
      <c r="CZ43" s="659">
        <v>0.3</v>
      </c>
      <c r="DA43" s="660"/>
      <c r="DB43" s="660"/>
      <c r="DC43" s="661"/>
      <c r="DD43" s="634">
        <v>17875</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637504</v>
      </c>
      <c r="CS44" s="626"/>
      <c r="CT44" s="626"/>
      <c r="CU44" s="626"/>
      <c r="CV44" s="626"/>
      <c r="CW44" s="626"/>
      <c r="CX44" s="626"/>
      <c r="CY44" s="627"/>
      <c r="CZ44" s="659">
        <v>10.8</v>
      </c>
      <c r="DA44" s="708"/>
      <c r="DB44" s="708"/>
      <c r="DC44" s="709"/>
      <c r="DD44" s="634">
        <v>401573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236867</v>
      </c>
      <c r="CS45" s="645"/>
      <c r="CT45" s="645"/>
      <c r="CU45" s="645"/>
      <c r="CV45" s="645"/>
      <c r="CW45" s="645"/>
      <c r="CX45" s="645"/>
      <c r="CY45" s="646"/>
      <c r="CZ45" s="659">
        <v>4</v>
      </c>
      <c r="DA45" s="660"/>
      <c r="DB45" s="660"/>
      <c r="DC45" s="661"/>
      <c r="DD45" s="634">
        <v>52312</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400637</v>
      </c>
      <c r="CS46" s="626"/>
      <c r="CT46" s="626"/>
      <c r="CU46" s="626"/>
      <c r="CV46" s="626"/>
      <c r="CW46" s="626"/>
      <c r="CX46" s="626"/>
      <c r="CY46" s="627"/>
      <c r="CZ46" s="659">
        <v>6.8</v>
      </c>
      <c r="DA46" s="708"/>
      <c r="DB46" s="708"/>
      <c r="DC46" s="709"/>
      <c r="DD46" s="634">
        <v>349261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1024</v>
      </c>
      <c r="CS47" s="645"/>
      <c r="CT47" s="645"/>
      <c r="CU47" s="645"/>
      <c r="CV47" s="645"/>
      <c r="CW47" s="645"/>
      <c r="CX47" s="645"/>
      <c r="CY47" s="646"/>
      <c r="CZ47" s="659">
        <v>0</v>
      </c>
      <c r="DA47" s="660"/>
      <c r="DB47" s="660"/>
      <c r="DC47" s="661"/>
      <c r="DD47" s="634">
        <v>1024</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5905305</v>
      </c>
      <c r="CS49" s="693"/>
      <c r="CT49" s="693"/>
      <c r="CU49" s="693"/>
      <c r="CV49" s="693"/>
      <c r="CW49" s="693"/>
      <c r="CX49" s="693"/>
      <c r="CY49" s="720"/>
      <c r="CZ49" s="721">
        <v>100</v>
      </c>
      <c r="DA49" s="722"/>
      <c r="DB49" s="722"/>
      <c r="DC49" s="723"/>
      <c r="DD49" s="724">
        <v>4663374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6391</v>
      </c>
      <c r="R7" s="755"/>
      <c r="S7" s="755"/>
      <c r="T7" s="755"/>
      <c r="U7" s="755"/>
      <c r="V7" s="755">
        <v>5907</v>
      </c>
      <c r="W7" s="755"/>
      <c r="X7" s="755"/>
      <c r="Y7" s="755"/>
      <c r="Z7" s="755"/>
      <c r="AA7" s="755">
        <v>484</v>
      </c>
      <c r="AB7" s="755"/>
      <c r="AC7" s="755"/>
      <c r="AD7" s="755"/>
      <c r="AE7" s="756"/>
      <c r="AF7" s="757">
        <v>368</v>
      </c>
      <c r="AG7" s="758"/>
      <c r="AH7" s="758"/>
      <c r="AI7" s="758"/>
      <c r="AJ7" s="759"/>
      <c r="AK7" s="794">
        <v>43</v>
      </c>
      <c r="AL7" s="795"/>
      <c r="AM7" s="795"/>
      <c r="AN7" s="795"/>
      <c r="AO7" s="795"/>
      <c r="AP7" s="795">
        <v>3865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6391</v>
      </c>
      <c r="R23" s="814"/>
      <c r="S23" s="814"/>
      <c r="T23" s="814"/>
      <c r="U23" s="814"/>
      <c r="V23" s="814">
        <v>5907</v>
      </c>
      <c r="W23" s="814"/>
      <c r="X23" s="814"/>
      <c r="Y23" s="814"/>
      <c r="Z23" s="814"/>
      <c r="AA23" s="814">
        <v>484</v>
      </c>
      <c r="AB23" s="814"/>
      <c r="AC23" s="814"/>
      <c r="AD23" s="814"/>
      <c r="AE23" s="815"/>
      <c r="AF23" s="816">
        <v>368</v>
      </c>
      <c r="AG23" s="814"/>
      <c r="AH23" s="814"/>
      <c r="AI23" s="814"/>
      <c r="AJ23" s="817"/>
      <c r="AK23" s="818"/>
      <c r="AL23" s="819"/>
      <c r="AM23" s="819"/>
      <c r="AN23" s="819"/>
      <c r="AO23" s="819"/>
      <c r="AP23" s="814">
        <v>3865</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1">
        <v>1281</v>
      </c>
      <c r="R28" s="842"/>
      <c r="S28" s="842"/>
      <c r="T28" s="842"/>
      <c r="U28" s="842"/>
      <c r="V28" s="842">
        <v>1242</v>
      </c>
      <c r="W28" s="842"/>
      <c r="X28" s="842"/>
      <c r="Y28" s="842"/>
      <c r="Z28" s="842"/>
      <c r="AA28" s="842">
        <v>39</v>
      </c>
      <c r="AB28" s="842"/>
      <c r="AC28" s="842"/>
      <c r="AD28" s="842"/>
      <c r="AE28" s="843"/>
      <c r="AF28" s="844">
        <v>39</v>
      </c>
      <c r="AG28" s="842"/>
      <c r="AH28" s="842"/>
      <c r="AI28" s="842"/>
      <c r="AJ28" s="845"/>
      <c r="AK28" s="846">
        <v>96</v>
      </c>
      <c r="AL28" s="847"/>
      <c r="AM28" s="847"/>
      <c r="AN28" s="847"/>
      <c r="AO28" s="847"/>
      <c r="AP28" s="838" t="s">
        <v>549</v>
      </c>
      <c r="AQ28" s="838"/>
      <c r="AR28" s="838"/>
      <c r="AS28" s="838"/>
      <c r="AT28" s="838"/>
      <c r="AU28" s="838" t="s">
        <v>549</v>
      </c>
      <c r="AV28" s="838"/>
      <c r="AW28" s="838"/>
      <c r="AX28" s="838"/>
      <c r="AY28" s="838"/>
      <c r="AZ28" s="838" t="s">
        <v>549</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90</v>
      </c>
      <c r="R29" s="779"/>
      <c r="S29" s="779"/>
      <c r="T29" s="779"/>
      <c r="U29" s="779"/>
      <c r="V29" s="779">
        <v>88</v>
      </c>
      <c r="W29" s="779"/>
      <c r="X29" s="779"/>
      <c r="Y29" s="779"/>
      <c r="Z29" s="779"/>
      <c r="AA29" s="779">
        <v>2</v>
      </c>
      <c r="AB29" s="779"/>
      <c r="AC29" s="779"/>
      <c r="AD29" s="779"/>
      <c r="AE29" s="780"/>
      <c r="AF29" s="781">
        <v>2</v>
      </c>
      <c r="AG29" s="782"/>
      <c r="AH29" s="782"/>
      <c r="AI29" s="782"/>
      <c r="AJ29" s="783"/>
      <c r="AK29" s="850">
        <v>147</v>
      </c>
      <c r="AL29" s="851"/>
      <c r="AM29" s="851"/>
      <c r="AN29" s="851"/>
      <c r="AO29" s="851"/>
      <c r="AP29" s="838" t="s">
        <v>549</v>
      </c>
      <c r="AQ29" s="838"/>
      <c r="AR29" s="838"/>
      <c r="AS29" s="838"/>
      <c r="AT29" s="838"/>
      <c r="AU29" s="838" t="s">
        <v>549</v>
      </c>
      <c r="AV29" s="838"/>
      <c r="AW29" s="838"/>
      <c r="AX29" s="838"/>
      <c r="AY29" s="838"/>
      <c r="AZ29" s="838" t="s">
        <v>549</v>
      </c>
      <c r="BA29" s="838"/>
      <c r="BB29" s="838"/>
      <c r="BC29" s="838"/>
      <c r="BD29" s="838"/>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873</v>
      </c>
      <c r="R30" s="779"/>
      <c r="S30" s="779"/>
      <c r="T30" s="779"/>
      <c r="U30" s="779"/>
      <c r="V30" s="779">
        <v>842</v>
      </c>
      <c r="W30" s="779"/>
      <c r="X30" s="779"/>
      <c r="Y30" s="779"/>
      <c r="Z30" s="779"/>
      <c r="AA30" s="779">
        <v>31</v>
      </c>
      <c r="AB30" s="779"/>
      <c r="AC30" s="779"/>
      <c r="AD30" s="779"/>
      <c r="AE30" s="780"/>
      <c r="AF30" s="781">
        <v>31</v>
      </c>
      <c r="AG30" s="782"/>
      <c r="AH30" s="782"/>
      <c r="AI30" s="782"/>
      <c r="AJ30" s="783"/>
      <c r="AK30" s="850">
        <v>21</v>
      </c>
      <c r="AL30" s="851"/>
      <c r="AM30" s="851"/>
      <c r="AN30" s="851"/>
      <c r="AO30" s="851"/>
      <c r="AP30" s="838" t="s">
        <v>549</v>
      </c>
      <c r="AQ30" s="838"/>
      <c r="AR30" s="838"/>
      <c r="AS30" s="838"/>
      <c r="AT30" s="838"/>
      <c r="AU30" s="838" t="s">
        <v>549</v>
      </c>
      <c r="AV30" s="838"/>
      <c r="AW30" s="838"/>
      <c r="AX30" s="838"/>
      <c r="AY30" s="838"/>
      <c r="AZ30" s="838" t="s">
        <v>549</v>
      </c>
      <c r="BA30" s="838"/>
      <c r="BB30" s="838"/>
      <c r="BC30" s="838"/>
      <c r="BD30" s="838"/>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374</v>
      </c>
      <c r="R31" s="779"/>
      <c r="S31" s="779"/>
      <c r="T31" s="779"/>
      <c r="U31" s="779"/>
      <c r="V31" s="779">
        <v>331</v>
      </c>
      <c r="W31" s="779"/>
      <c r="X31" s="779"/>
      <c r="Y31" s="779"/>
      <c r="Z31" s="779"/>
      <c r="AA31" s="779">
        <v>43</v>
      </c>
      <c r="AB31" s="779"/>
      <c r="AC31" s="779"/>
      <c r="AD31" s="779"/>
      <c r="AE31" s="780"/>
      <c r="AF31" s="781">
        <v>483</v>
      </c>
      <c r="AG31" s="782"/>
      <c r="AH31" s="782"/>
      <c r="AI31" s="782"/>
      <c r="AJ31" s="783"/>
      <c r="AK31" s="850">
        <v>13</v>
      </c>
      <c r="AL31" s="851"/>
      <c r="AM31" s="851"/>
      <c r="AN31" s="851"/>
      <c r="AO31" s="851"/>
      <c r="AP31" s="851">
        <v>810</v>
      </c>
      <c r="AQ31" s="851"/>
      <c r="AR31" s="851"/>
      <c r="AS31" s="851"/>
      <c r="AT31" s="851"/>
      <c r="AU31" s="851">
        <v>65</v>
      </c>
      <c r="AV31" s="851"/>
      <c r="AW31" s="851"/>
      <c r="AX31" s="851"/>
      <c r="AY31" s="851"/>
      <c r="AZ31" s="852" t="s">
        <v>549</v>
      </c>
      <c r="BA31" s="853"/>
      <c r="BB31" s="853"/>
      <c r="BC31" s="853"/>
      <c r="BD31" s="854"/>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258</v>
      </c>
      <c r="R32" s="779"/>
      <c r="S32" s="779"/>
      <c r="T32" s="779"/>
      <c r="U32" s="779"/>
      <c r="V32" s="779">
        <v>257</v>
      </c>
      <c r="W32" s="779"/>
      <c r="X32" s="779"/>
      <c r="Y32" s="779"/>
      <c r="Z32" s="779"/>
      <c r="AA32" s="779">
        <v>1</v>
      </c>
      <c r="AB32" s="779"/>
      <c r="AC32" s="779"/>
      <c r="AD32" s="779"/>
      <c r="AE32" s="780"/>
      <c r="AF32" s="781">
        <v>219</v>
      </c>
      <c r="AG32" s="782"/>
      <c r="AH32" s="782"/>
      <c r="AI32" s="782"/>
      <c r="AJ32" s="783"/>
      <c r="AK32" s="850">
        <v>205</v>
      </c>
      <c r="AL32" s="851"/>
      <c r="AM32" s="851"/>
      <c r="AN32" s="851"/>
      <c r="AO32" s="851"/>
      <c r="AP32" s="851">
        <v>274</v>
      </c>
      <c r="AQ32" s="851"/>
      <c r="AR32" s="851"/>
      <c r="AS32" s="851"/>
      <c r="AT32" s="851"/>
      <c r="AU32" s="851">
        <v>260</v>
      </c>
      <c r="AV32" s="851"/>
      <c r="AW32" s="851"/>
      <c r="AX32" s="851"/>
      <c r="AY32" s="851"/>
      <c r="AZ32" s="852" t="s">
        <v>549</v>
      </c>
      <c r="BA32" s="853"/>
      <c r="BB32" s="853"/>
      <c r="BC32" s="853"/>
      <c r="BD32" s="854"/>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1414</v>
      </c>
      <c r="R33" s="779"/>
      <c r="S33" s="779"/>
      <c r="T33" s="779"/>
      <c r="U33" s="779"/>
      <c r="V33" s="779">
        <v>1375</v>
      </c>
      <c r="W33" s="779"/>
      <c r="X33" s="779"/>
      <c r="Y33" s="779"/>
      <c r="Z33" s="779"/>
      <c r="AA33" s="779">
        <v>39</v>
      </c>
      <c r="AB33" s="779"/>
      <c r="AC33" s="779"/>
      <c r="AD33" s="779"/>
      <c r="AE33" s="780"/>
      <c r="AF33" s="781">
        <v>30</v>
      </c>
      <c r="AG33" s="782"/>
      <c r="AH33" s="782"/>
      <c r="AI33" s="782"/>
      <c r="AJ33" s="783"/>
      <c r="AK33" s="850">
        <v>596</v>
      </c>
      <c r="AL33" s="851"/>
      <c r="AM33" s="851"/>
      <c r="AN33" s="851"/>
      <c r="AO33" s="851"/>
      <c r="AP33" s="851">
        <v>4600</v>
      </c>
      <c r="AQ33" s="851"/>
      <c r="AR33" s="851"/>
      <c r="AS33" s="851"/>
      <c r="AT33" s="851"/>
      <c r="AU33" s="851">
        <v>3776</v>
      </c>
      <c r="AV33" s="851"/>
      <c r="AW33" s="851"/>
      <c r="AX33" s="851"/>
      <c r="AY33" s="851"/>
      <c r="AZ33" s="852" t="s">
        <v>549</v>
      </c>
      <c r="BA33" s="853"/>
      <c r="BB33" s="853"/>
      <c r="BC33" s="853"/>
      <c r="BD33" s="854"/>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38"/>
      <c r="BA34" s="838"/>
      <c r="BB34" s="838"/>
      <c r="BC34" s="838"/>
      <c r="BD34" s="838"/>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38"/>
      <c r="BA35" s="838"/>
      <c r="BB35" s="838"/>
      <c r="BC35" s="838"/>
      <c r="BD35" s="838"/>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38"/>
      <c r="BA36" s="838"/>
      <c r="BB36" s="838"/>
      <c r="BC36" s="838"/>
      <c r="BD36" s="838"/>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38"/>
      <c r="BA37" s="838"/>
      <c r="BB37" s="838"/>
      <c r="BC37" s="838"/>
      <c r="BD37" s="838"/>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38"/>
      <c r="BA38" s="838"/>
      <c r="BB38" s="838"/>
      <c r="BC38" s="838"/>
      <c r="BD38" s="838"/>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38"/>
      <c r="BA39" s="838"/>
      <c r="BB39" s="838"/>
      <c r="BC39" s="838"/>
      <c r="BD39" s="838"/>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38"/>
      <c r="BA40" s="838"/>
      <c r="BB40" s="838"/>
      <c r="BC40" s="838"/>
      <c r="BD40" s="838"/>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38"/>
      <c r="BA41" s="838"/>
      <c r="BB41" s="838"/>
      <c r="BC41" s="838"/>
      <c r="BD41" s="838"/>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38"/>
      <c r="BA42" s="838"/>
      <c r="BB42" s="838"/>
      <c r="BC42" s="838"/>
      <c r="BD42" s="838"/>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38"/>
      <c r="BA43" s="838"/>
      <c r="BB43" s="838"/>
      <c r="BC43" s="838"/>
      <c r="BD43" s="838"/>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38"/>
      <c r="BA44" s="838"/>
      <c r="BB44" s="838"/>
      <c r="BC44" s="838"/>
      <c r="BD44" s="838"/>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38"/>
      <c r="BA45" s="838"/>
      <c r="BB45" s="838"/>
      <c r="BC45" s="838"/>
      <c r="BD45" s="838"/>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38"/>
      <c r="BA46" s="838"/>
      <c r="BB46" s="838"/>
      <c r="BC46" s="838"/>
      <c r="BD46" s="838"/>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38"/>
      <c r="BA47" s="838"/>
      <c r="BB47" s="838"/>
      <c r="BC47" s="838"/>
      <c r="BD47" s="838"/>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38"/>
      <c r="BA48" s="838"/>
      <c r="BB48" s="838"/>
      <c r="BC48" s="838"/>
      <c r="BD48" s="838"/>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38"/>
      <c r="BA49" s="838"/>
      <c r="BB49" s="838"/>
      <c r="BC49" s="838"/>
      <c r="BD49" s="838"/>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1"/>
      <c r="AG50" s="782"/>
      <c r="AH50" s="782"/>
      <c r="AI50" s="782"/>
      <c r="AJ50" s="783"/>
      <c r="AK50" s="858"/>
      <c r="AL50" s="856"/>
      <c r="AM50" s="856"/>
      <c r="AN50" s="856"/>
      <c r="AO50" s="856"/>
      <c r="AP50" s="856"/>
      <c r="AQ50" s="856"/>
      <c r="AR50" s="856"/>
      <c r="AS50" s="856"/>
      <c r="AT50" s="856"/>
      <c r="AU50" s="856"/>
      <c r="AV50" s="856"/>
      <c r="AW50" s="856"/>
      <c r="AX50" s="856"/>
      <c r="AY50" s="856"/>
      <c r="AZ50" s="859"/>
      <c r="BA50" s="859"/>
      <c r="BB50" s="859"/>
      <c r="BC50" s="859"/>
      <c r="BD50" s="859"/>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1"/>
      <c r="AG51" s="782"/>
      <c r="AH51" s="782"/>
      <c r="AI51" s="782"/>
      <c r="AJ51" s="783"/>
      <c r="AK51" s="858"/>
      <c r="AL51" s="856"/>
      <c r="AM51" s="856"/>
      <c r="AN51" s="856"/>
      <c r="AO51" s="856"/>
      <c r="AP51" s="856"/>
      <c r="AQ51" s="856"/>
      <c r="AR51" s="856"/>
      <c r="AS51" s="856"/>
      <c r="AT51" s="856"/>
      <c r="AU51" s="856"/>
      <c r="AV51" s="856"/>
      <c r="AW51" s="856"/>
      <c r="AX51" s="856"/>
      <c r="AY51" s="856"/>
      <c r="AZ51" s="859"/>
      <c r="BA51" s="859"/>
      <c r="BB51" s="859"/>
      <c r="BC51" s="859"/>
      <c r="BD51" s="859"/>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1"/>
      <c r="AG52" s="782"/>
      <c r="AH52" s="782"/>
      <c r="AI52" s="782"/>
      <c r="AJ52" s="783"/>
      <c r="AK52" s="858"/>
      <c r="AL52" s="856"/>
      <c r="AM52" s="856"/>
      <c r="AN52" s="856"/>
      <c r="AO52" s="856"/>
      <c r="AP52" s="856"/>
      <c r="AQ52" s="856"/>
      <c r="AR52" s="856"/>
      <c r="AS52" s="856"/>
      <c r="AT52" s="856"/>
      <c r="AU52" s="856"/>
      <c r="AV52" s="856"/>
      <c r="AW52" s="856"/>
      <c r="AX52" s="856"/>
      <c r="AY52" s="856"/>
      <c r="AZ52" s="859"/>
      <c r="BA52" s="859"/>
      <c r="BB52" s="859"/>
      <c r="BC52" s="859"/>
      <c r="BD52" s="859"/>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1"/>
      <c r="AG53" s="782"/>
      <c r="AH53" s="782"/>
      <c r="AI53" s="782"/>
      <c r="AJ53" s="783"/>
      <c r="AK53" s="858"/>
      <c r="AL53" s="856"/>
      <c r="AM53" s="856"/>
      <c r="AN53" s="856"/>
      <c r="AO53" s="856"/>
      <c r="AP53" s="856"/>
      <c r="AQ53" s="856"/>
      <c r="AR53" s="856"/>
      <c r="AS53" s="856"/>
      <c r="AT53" s="856"/>
      <c r="AU53" s="856"/>
      <c r="AV53" s="856"/>
      <c r="AW53" s="856"/>
      <c r="AX53" s="856"/>
      <c r="AY53" s="856"/>
      <c r="AZ53" s="859"/>
      <c r="BA53" s="859"/>
      <c r="BB53" s="859"/>
      <c r="BC53" s="859"/>
      <c r="BD53" s="859"/>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1"/>
      <c r="AG54" s="782"/>
      <c r="AH54" s="782"/>
      <c r="AI54" s="782"/>
      <c r="AJ54" s="783"/>
      <c r="AK54" s="858"/>
      <c r="AL54" s="856"/>
      <c r="AM54" s="856"/>
      <c r="AN54" s="856"/>
      <c r="AO54" s="856"/>
      <c r="AP54" s="856"/>
      <c r="AQ54" s="856"/>
      <c r="AR54" s="856"/>
      <c r="AS54" s="856"/>
      <c r="AT54" s="856"/>
      <c r="AU54" s="856"/>
      <c r="AV54" s="856"/>
      <c r="AW54" s="856"/>
      <c r="AX54" s="856"/>
      <c r="AY54" s="856"/>
      <c r="AZ54" s="859"/>
      <c r="BA54" s="859"/>
      <c r="BB54" s="859"/>
      <c r="BC54" s="859"/>
      <c r="BD54" s="859"/>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1"/>
      <c r="AG55" s="782"/>
      <c r="AH55" s="782"/>
      <c r="AI55" s="782"/>
      <c r="AJ55" s="783"/>
      <c r="AK55" s="858"/>
      <c r="AL55" s="856"/>
      <c r="AM55" s="856"/>
      <c r="AN55" s="856"/>
      <c r="AO55" s="856"/>
      <c r="AP55" s="856"/>
      <c r="AQ55" s="856"/>
      <c r="AR55" s="856"/>
      <c r="AS55" s="856"/>
      <c r="AT55" s="856"/>
      <c r="AU55" s="856"/>
      <c r="AV55" s="856"/>
      <c r="AW55" s="856"/>
      <c r="AX55" s="856"/>
      <c r="AY55" s="856"/>
      <c r="AZ55" s="859"/>
      <c r="BA55" s="859"/>
      <c r="BB55" s="859"/>
      <c r="BC55" s="859"/>
      <c r="BD55" s="859"/>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1"/>
      <c r="AG56" s="782"/>
      <c r="AH56" s="782"/>
      <c r="AI56" s="782"/>
      <c r="AJ56" s="783"/>
      <c r="AK56" s="858"/>
      <c r="AL56" s="856"/>
      <c r="AM56" s="856"/>
      <c r="AN56" s="856"/>
      <c r="AO56" s="856"/>
      <c r="AP56" s="856"/>
      <c r="AQ56" s="856"/>
      <c r="AR56" s="856"/>
      <c r="AS56" s="856"/>
      <c r="AT56" s="856"/>
      <c r="AU56" s="856"/>
      <c r="AV56" s="856"/>
      <c r="AW56" s="856"/>
      <c r="AX56" s="856"/>
      <c r="AY56" s="856"/>
      <c r="AZ56" s="859"/>
      <c r="BA56" s="859"/>
      <c r="BB56" s="859"/>
      <c r="BC56" s="859"/>
      <c r="BD56" s="859"/>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1"/>
      <c r="AG57" s="782"/>
      <c r="AH57" s="782"/>
      <c r="AI57" s="782"/>
      <c r="AJ57" s="783"/>
      <c r="AK57" s="858"/>
      <c r="AL57" s="856"/>
      <c r="AM57" s="856"/>
      <c r="AN57" s="856"/>
      <c r="AO57" s="856"/>
      <c r="AP57" s="856"/>
      <c r="AQ57" s="856"/>
      <c r="AR57" s="856"/>
      <c r="AS57" s="856"/>
      <c r="AT57" s="856"/>
      <c r="AU57" s="856"/>
      <c r="AV57" s="856"/>
      <c r="AW57" s="856"/>
      <c r="AX57" s="856"/>
      <c r="AY57" s="856"/>
      <c r="AZ57" s="859"/>
      <c r="BA57" s="859"/>
      <c r="BB57" s="859"/>
      <c r="BC57" s="859"/>
      <c r="BD57" s="859"/>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1"/>
      <c r="AG58" s="782"/>
      <c r="AH58" s="782"/>
      <c r="AI58" s="782"/>
      <c r="AJ58" s="783"/>
      <c r="AK58" s="858"/>
      <c r="AL58" s="856"/>
      <c r="AM58" s="856"/>
      <c r="AN58" s="856"/>
      <c r="AO58" s="856"/>
      <c r="AP58" s="856"/>
      <c r="AQ58" s="856"/>
      <c r="AR58" s="856"/>
      <c r="AS58" s="856"/>
      <c r="AT58" s="856"/>
      <c r="AU58" s="856"/>
      <c r="AV58" s="856"/>
      <c r="AW58" s="856"/>
      <c r="AX58" s="856"/>
      <c r="AY58" s="856"/>
      <c r="AZ58" s="859"/>
      <c r="BA58" s="859"/>
      <c r="BB58" s="859"/>
      <c r="BC58" s="859"/>
      <c r="BD58" s="859"/>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1"/>
      <c r="AG59" s="782"/>
      <c r="AH59" s="782"/>
      <c r="AI59" s="782"/>
      <c r="AJ59" s="783"/>
      <c r="AK59" s="858"/>
      <c r="AL59" s="856"/>
      <c r="AM59" s="856"/>
      <c r="AN59" s="856"/>
      <c r="AO59" s="856"/>
      <c r="AP59" s="856"/>
      <c r="AQ59" s="856"/>
      <c r="AR59" s="856"/>
      <c r="AS59" s="856"/>
      <c r="AT59" s="856"/>
      <c r="AU59" s="856"/>
      <c r="AV59" s="856"/>
      <c r="AW59" s="856"/>
      <c r="AX59" s="856"/>
      <c r="AY59" s="856"/>
      <c r="AZ59" s="859"/>
      <c r="BA59" s="859"/>
      <c r="BB59" s="859"/>
      <c r="BC59" s="859"/>
      <c r="BD59" s="859"/>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1"/>
      <c r="AG60" s="782"/>
      <c r="AH60" s="782"/>
      <c r="AI60" s="782"/>
      <c r="AJ60" s="783"/>
      <c r="AK60" s="858"/>
      <c r="AL60" s="856"/>
      <c r="AM60" s="856"/>
      <c r="AN60" s="856"/>
      <c r="AO60" s="856"/>
      <c r="AP60" s="856"/>
      <c r="AQ60" s="856"/>
      <c r="AR60" s="856"/>
      <c r="AS60" s="856"/>
      <c r="AT60" s="856"/>
      <c r="AU60" s="856"/>
      <c r="AV60" s="856"/>
      <c r="AW60" s="856"/>
      <c r="AX60" s="856"/>
      <c r="AY60" s="856"/>
      <c r="AZ60" s="859"/>
      <c r="BA60" s="859"/>
      <c r="BB60" s="859"/>
      <c r="BC60" s="859"/>
      <c r="BD60" s="859"/>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1"/>
      <c r="AG61" s="782"/>
      <c r="AH61" s="782"/>
      <c r="AI61" s="782"/>
      <c r="AJ61" s="783"/>
      <c r="AK61" s="858"/>
      <c r="AL61" s="856"/>
      <c r="AM61" s="856"/>
      <c r="AN61" s="856"/>
      <c r="AO61" s="856"/>
      <c r="AP61" s="856"/>
      <c r="AQ61" s="856"/>
      <c r="AR61" s="856"/>
      <c r="AS61" s="856"/>
      <c r="AT61" s="856"/>
      <c r="AU61" s="856"/>
      <c r="AV61" s="856"/>
      <c r="AW61" s="856"/>
      <c r="AX61" s="856"/>
      <c r="AY61" s="856"/>
      <c r="AZ61" s="859"/>
      <c r="BA61" s="859"/>
      <c r="BB61" s="859"/>
      <c r="BC61" s="859"/>
      <c r="BD61" s="859"/>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1"/>
      <c r="AG62" s="782"/>
      <c r="AH62" s="782"/>
      <c r="AI62" s="782"/>
      <c r="AJ62" s="783"/>
      <c r="AK62" s="858"/>
      <c r="AL62" s="856"/>
      <c r="AM62" s="856"/>
      <c r="AN62" s="856"/>
      <c r="AO62" s="856"/>
      <c r="AP62" s="856"/>
      <c r="AQ62" s="856"/>
      <c r="AR62" s="856"/>
      <c r="AS62" s="856"/>
      <c r="AT62" s="856"/>
      <c r="AU62" s="856"/>
      <c r="AV62" s="856"/>
      <c r="AW62" s="856"/>
      <c r="AX62" s="856"/>
      <c r="AY62" s="856"/>
      <c r="AZ62" s="859"/>
      <c r="BA62" s="859"/>
      <c r="BB62" s="859"/>
      <c r="BC62" s="859"/>
      <c r="BD62" s="859"/>
      <c r="BE62" s="848"/>
      <c r="BF62" s="848"/>
      <c r="BG62" s="848"/>
      <c r="BH62" s="848"/>
      <c r="BI62" s="849"/>
      <c r="BJ62" s="867"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60"/>
      <c r="R63" s="861"/>
      <c r="S63" s="861"/>
      <c r="T63" s="861"/>
      <c r="U63" s="861"/>
      <c r="V63" s="861"/>
      <c r="W63" s="861"/>
      <c r="X63" s="861"/>
      <c r="Y63" s="861"/>
      <c r="Z63" s="861"/>
      <c r="AA63" s="861"/>
      <c r="AB63" s="861"/>
      <c r="AC63" s="861"/>
      <c r="AD63" s="861"/>
      <c r="AE63" s="862"/>
      <c r="AF63" s="863">
        <v>804</v>
      </c>
      <c r="AG63" s="864"/>
      <c r="AH63" s="864"/>
      <c r="AI63" s="864"/>
      <c r="AJ63" s="865"/>
      <c r="AK63" s="866"/>
      <c r="AL63" s="861"/>
      <c r="AM63" s="861"/>
      <c r="AN63" s="861"/>
      <c r="AO63" s="861"/>
      <c r="AP63" s="864">
        <v>5684</v>
      </c>
      <c r="AQ63" s="864"/>
      <c r="AR63" s="864"/>
      <c r="AS63" s="864"/>
      <c r="AT63" s="864"/>
      <c r="AU63" s="864">
        <v>4101</v>
      </c>
      <c r="AV63" s="864"/>
      <c r="AW63" s="864"/>
      <c r="AX63" s="864"/>
      <c r="AY63" s="864"/>
      <c r="AZ63" s="868"/>
      <c r="BA63" s="868"/>
      <c r="BB63" s="868"/>
      <c r="BC63" s="868"/>
      <c r="BD63" s="868"/>
      <c r="BE63" s="869"/>
      <c r="BF63" s="869"/>
      <c r="BG63" s="869"/>
      <c r="BH63" s="869"/>
      <c r="BI63" s="870"/>
      <c r="BJ63" s="871" t="s">
        <v>224</v>
      </c>
      <c r="BK63" s="872"/>
      <c r="BL63" s="872"/>
      <c r="BM63" s="872"/>
      <c r="BN63" s="87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4" t="s">
        <v>377</v>
      </c>
      <c r="AG66" s="833"/>
      <c r="AH66" s="833"/>
      <c r="AI66" s="833"/>
      <c r="AJ66" s="875"/>
      <c r="AK66" s="737" t="s">
        <v>378</v>
      </c>
      <c r="AL66" s="761"/>
      <c r="AM66" s="761"/>
      <c r="AN66" s="761"/>
      <c r="AO66" s="762"/>
      <c r="AP66" s="737" t="s">
        <v>379</v>
      </c>
      <c r="AQ66" s="738"/>
      <c r="AR66" s="738"/>
      <c r="AS66" s="738"/>
      <c r="AT66" s="739"/>
      <c r="AU66" s="737" t="s">
        <v>394</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6"/>
      <c r="AG67" s="836"/>
      <c r="AH67" s="836"/>
      <c r="AI67" s="836"/>
      <c r="AJ67" s="877"/>
      <c r="AK67" s="878"/>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9"/>
    </row>
    <row r="68" spans="1:131" s="200" customFormat="1" ht="26.25" customHeight="1" thickTop="1">
      <c r="A68" s="211">
        <v>1</v>
      </c>
      <c r="B68" s="894" t="s">
        <v>539</v>
      </c>
      <c r="C68" s="895"/>
      <c r="D68" s="895"/>
      <c r="E68" s="895"/>
      <c r="F68" s="895"/>
      <c r="G68" s="895"/>
      <c r="H68" s="895"/>
      <c r="I68" s="895"/>
      <c r="J68" s="895"/>
      <c r="K68" s="895"/>
      <c r="L68" s="895"/>
      <c r="M68" s="895"/>
      <c r="N68" s="895"/>
      <c r="O68" s="895"/>
      <c r="P68" s="896"/>
      <c r="Q68" s="897">
        <v>417</v>
      </c>
      <c r="R68" s="888"/>
      <c r="S68" s="888"/>
      <c r="T68" s="888"/>
      <c r="U68" s="888"/>
      <c r="V68" s="888">
        <v>365</v>
      </c>
      <c r="W68" s="888"/>
      <c r="X68" s="888"/>
      <c r="Y68" s="888"/>
      <c r="Z68" s="888"/>
      <c r="AA68" s="888">
        <v>52</v>
      </c>
      <c r="AB68" s="888"/>
      <c r="AC68" s="888"/>
      <c r="AD68" s="888"/>
      <c r="AE68" s="888"/>
      <c r="AF68" s="888">
        <v>52</v>
      </c>
      <c r="AG68" s="888"/>
      <c r="AH68" s="888"/>
      <c r="AI68" s="888"/>
      <c r="AJ68" s="888"/>
      <c r="AK68" s="888">
        <v>83</v>
      </c>
      <c r="AL68" s="888"/>
      <c r="AM68" s="888"/>
      <c r="AN68" s="888"/>
      <c r="AO68" s="888"/>
      <c r="AP68" s="888" t="s">
        <v>549</v>
      </c>
      <c r="AQ68" s="888"/>
      <c r="AR68" s="888"/>
      <c r="AS68" s="888"/>
      <c r="AT68" s="888"/>
      <c r="AU68" s="889" t="s">
        <v>483</v>
      </c>
      <c r="AV68" s="890"/>
      <c r="AW68" s="890"/>
      <c r="AX68" s="890"/>
      <c r="AY68" s="891"/>
      <c r="AZ68" s="892"/>
      <c r="BA68" s="892"/>
      <c r="BB68" s="892"/>
      <c r="BC68" s="892"/>
      <c r="BD68" s="893"/>
      <c r="BE68" s="218"/>
      <c r="BF68" s="218"/>
      <c r="BG68" s="218"/>
      <c r="BH68" s="218"/>
      <c r="BI68" s="218"/>
      <c r="BJ68" s="218"/>
      <c r="BK68" s="218"/>
      <c r="BL68" s="218"/>
      <c r="BM68" s="218"/>
      <c r="BN68" s="218"/>
      <c r="BO68" s="218"/>
      <c r="BP68" s="218"/>
      <c r="BQ68" s="215">
        <v>62</v>
      </c>
      <c r="BR68" s="220"/>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9"/>
    </row>
    <row r="69" spans="1:131" s="200" customFormat="1" ht="26.25" customHeight="1">
      <c r="A69" s="214">
        <v>2</v>
      </c>
      <c r="B69" s="898" t="s">
        <v>540</v>
      </c>
      <c r="C69" s="899"/>
      <c r="D69" s="899"/>
      <c r="E69" s="899"/>
      <c r="F69" s="899"/>
      <c r="G69" s="899"/>
      <c r="H69" s="899"/>
      <c r="I69" s="899"/>
      <c r="J69" s="899"/>
      <c r="K69" s="899"/>
      <c r="L69" s="899"/>
      <c r="M69" s="899"/>
      <c r="N69" s="899"/>
      <c r="O69" s="899"/>
      <c r="P69" s="900"/>
      <c r="Q69" s="901">
        <v>5668</v>
      </c>
      <c r="R69" s="851"/>
      <c r="S69" s="851"/>
      <c r="T69" s="851"/>
      <c r="U69" s="851"/>
      <c r="V69" s="851">
        <v>5056</v>
      </c>
      <c r="W69" s="851"/>
      <c r="X69" s="851"/>
      <c r="Y69" s="851"/>
      <c r="Z69" s="851"/>
      <c r="AA69" s="851">
        <v>612</v>
      </c>
      <c r="AB69" s="851"/>
      <c r="AC69" s="851"/>
      <c r="AD69" s="851"/>
      <c r="AE69" s="851"/>
      <c r="AF69" s="851">
        <v>612</v>
      </c>
      <c r="AG69" s="851"/>
      <c r="AH69" s="851"/>
      <c r="AI69" s="851"/>
      <c r="AJ69" s="851"/>
      <c r="AK69" s="851" t="s">
        <v>549</v>
      </c>
      <c r="AL69" s="851"/>
      <c r="AM69" s="851"/>
      <c r="AN69" s="851"/>
      <c r="AO69" s="851"/>
      <c r="AP69" s="851" t="s">
        <v>549</v>
      </c>
      <c r="AQ69" s="851"/>
      <c r="AR69" s="851"/>
      <c r="AS69" s="851"/>
      <c r="AT69" s="851"/>
      <c r="AU69" s="902" t="s">
        <v>483</v>
      </c>
      <c r="AV69" s="903"/>
      <c r="AW69" s="903"/>
      <c r="AX69" s="903"/>
      <c r="AY69" s="850"/>
      <c r="AZ69" s="904"/>
      <c r="BA69" s="904"/>
      <c r="BB69" s="904"/>
      <c r="BC69" s="904"/>
      <c r="BD69" s="905"/>
      <c r="BE69" s="218"/>
      <c r="BF69" s="218"/>
      <c r="BG69" s="218"/>
      <c r="BH69" s="218"/>
      <c r="BI69" s="218"/>
      <c r="BJ69" s="218"/>
      <c r="BK69" s="218"/>
      <c r="BL69" s="218"/>
      <c r="BM69" s="218"/>
      <c r="BN69" s="218"/>
      <c r="BO69" s="218"/>
      <c r="BP69" s="218"/>
      <c r="BQ69" s="215">
        <v>63</v>
      </c>
      <c r="BR69" s="220"/>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9"/>
    </row>
    <row r="70" spans="1:131" s="200" customFormat="1" ht="26.25" customHeight="1">
      <c r="A70" s="214">
        <v>3</v>
      </c>
      <c r="B70" s="898" t="s">
        <v>541</v>
      </c>
      <c r="C70" s="899"/>
      <c r="D70" s="899"/>
      <c r="E70" s="899"/>
      <c r="F70" s="899"/>
      <c r="G70" s="899"/>
      <c r="H70" s="899"/>
      <c r="I70" s="899"/>
      <c r="J70" s="899"/>
      <c r="K70" s="899"/>
      <c r="L70" s="899"/>
      <c r="M70" s="899"/>
      <c r="N70" s="899"/>
      <c r="O70" s="899"/>
      <c r="P70" s="900"/>
      <c r="Q70" s="901">
        <v>1602</v>
      </c>
      <c r="R70" s="851"/>
      <c r="S70" s="851"/>
      <c r="T70" s="851"/>
      <c r="U70" s="851"/>
      <c r="V70" s="851">
        <v>1572</v>
      </c>
      <c r="W70" s="851"/>
      <c r="X70" s="851"/>
      <c r="Y70" s="851"/>
      <c r="Z70" s="851"/>
      <c r="AA70" s="851">
        <v>31</v>
      </c>
      <c r="AB70" s="851"/>
      <c r="AC70" s="851"/>
      <c r="AD70" s="851"/>
      <c r="AE70" s="851"/>
      <c r="AF70" s="851">
        <v>31</v>
      </c>
      <c r="AG70" s="851"/>
      <c r="AH70" s="851"/>
      <c r="AI70" s="851"/>
      <c r="AJ70" s="851"/>
      <c r="AK70" s="851" t="s">
        <v>550</v>
      </c>
      <c r="AL70" s="851"/>
      <c r="AM70" s="851"/>
      <c r="AN70" s="851"/>
      <c r="AO70" s="851"/>
      <c r="AP70" s="851" t="s">
        <v>549</v>
      </c>
      <c r="AQ70" s="851"/>
      <c r="AR70" s="851"/>
      <c r="AS70" s="851"/>
      <c r="AT70" s="851"/>
      <c r="AU70" s="902" t="s">
        <v>483</v>
      </c>
      <c r="AV70" s="903"/>
      <c r="AW70" s="903"/>
      <c r="AX70" s="903"/>
      <c r="AY70" s="850"/>
      <c r="AZ70" s="904"/>
      <c r="BA70" s="904"/>
      <c r="BB70" s="904"/>
      <c r="BC70" s="904"/>
      <c r="BD70" s="905"/>
      <c r="BE70" s="218"/>
      <c r="BF70" s="218"/>
      <c r="BG70" s="218"/>
      <c r="BH70" s="218"/>
      <c r="BI70" s="218"/>
      <c r="BJ70" s="218"/>
      <c r="BK70" s="218"/>
      <c r="BL70" s="218"/>
      <c r="BM70" s="218"/>
      <c r="BN70" s="218"/>
      <c r="BO70" s="218"/>
      <c r="BP70" s="218"/>
      <c r="BQ70" s="215">
        <v>64</v>
      </c>
      <c r="BR70" s="220"/>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9"/>
    </row>
    <row r="71" spans="1:131" s="200" customFormat="1" ht="26.25" customHeight="1">
      <c r="A71" s="214">
        <v>4</v>
      </c>
      <c r="B71" s="898" t="s">
        <v>542</v>
      </c>
      <c r="C71" s="899"/>
      <c r="D71" s="899"/>
      <c r="E71" s="899"/>
      <c r="F71" s="899"/>
      <c r="G71" s="899"/>
      <c r="H71" s="899"/>
      <c r="I71" s="899"/>
      <c r="J71" s="899"/>
      <c r="K71" s="899"/>
      <c r="L71" s="899"/>
      <c r="M71" s="899"/>
      <c r="N71" s="899"/>
      <c r="O71" s="899"/>
      <c r="P71" s="900"/>
      <c r="Q71" s="901">
        <v>12</v>
      </c>
      <c r="R71" s="851"/>
      <c r="S71" s="851"/>
      <c r="T71" s="851"/>
      <c r="U71" s="851"/>
      <c r="V71" s="851">
        <v>11</v>
      </c>
      <c r="W71" s="851"/>
      <c r="X71" s="851"/>
      <c r="Y71" s="851"/>
      <c r="Z71" s="851"/>
      <c r="AA71" s="851">
        <v>1</v>
      </c>
      <c r="AB71" s="851"/>
      <c r="AC71" s="851"/>
      <c r="AD71" s="851"/>
      <c r="AE71" s="851"/>
      <c r="AF71" s="851">
        <v>1</v>
      </c>
      <c r="AG71" s="851"/>
      <c r="AH71" s="851"/>
      <c r="AI71" s="851"/>
      <c r="AJ71" s="851"/>
      <c r="AK71" s="851" t="s">
        <v>549</v>
      </c>
      <c r="AL71" s="851"/>
      <c r="AM71" s="851"/>
      <c r="AN71" s="851"/>
      <c r="AO71" s="851"/>
      <c r="AP71" s="851" t="s">
        <v>549</v>
      </c>
      <c r="AQ71" s="851"/>
      <c r="AR71" s="851"/>
      <c r="AS71" s="851"/>
      <c r="AT71" s="851"/>
      <c r="AU71" s="902" t="s">
        <v>483</v>
      </c>
      <c r="AV71" s="903"/>
      <c r="AW71" s="903"/>
      <c r="AX71" s="903"/>
      <c r="AY71" s="850"/>
      <c r="AZ71" s="904"/>
      <c r="BA71" s="904"/>
      <c r="BB71" s="904"/>
      <c r="BC71" s="904"/>
      <c r="BD71" s="905"/>
      <c r="BE71" s="218"/>
      <c r="BF71" s="218"/>
      <c r="BG71" s="218"/>
      <c r="BH71" s="218"/>
      <c r="BI71" s="218"/>
      <c r="BJ71" s="218"/>
      <c r="BK71" s="218"/>
      <c r="BL71" s="218"/>
      <c r="BM71" s="218"/>
      <c r="BN71" s="218"/>
      <c r="BO71" s="218"/>
      <c r="BP71" s="218"/>
      <c r="BQ71" s="215">
        <v>65</v>
      </c>
      <c r="BR71" s="220"/>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9"/>
    </row>
    <row r="72" spans="1:131" s="200" customFormat="1" ht="26.25" customHeight="1">
      <c r="A72" s="214">
        <v>5</v>
      </c>
      <c r="B72" s="898" t="s">
        <v>543</v>
      </c>
      <c r="C72" s="899"/>
      <c r="D72" s="899"/>
      <c r="E72" s="899"/>
      <c r="F72" s="899"/>
      <c r="G72" s="899"/>
      <c r="H72" s="899"/>
      <c r="I72" s="899"/>
      <c r="J72" s="899"/>
      <c r="K72" s="899"/>
      <c r="L72" s="899"/>
      <c r="M72" s="899"/>
      <c r="N72" s="899"/>
      <c r="O72" s="899"/>
      <c r="P72" s="900"/>
      <c r="Q72" s="901">
        <v>16</v>
      </c>
      <c r="R72" s="851"/>
      <c r="S72" s="851"/>
      <c r="T72" s="851"/>
      <c r="U72" s="851"/>
      <c r="V72" s="851">
        <v>11</v>
      </c>
      <c r="W72" s="851"/>
      <c r="X72" s="851"/>
      <c r="Y72" s="851"/>
      <c r="Z72" s="851"/>
      <c r="AA72" s="851">
        <v>6</v>
      </c>
      <c r="AB72" s="851"/>
      <c r="AC72" s="851"/>
      <c r="AD72" s="851"/>
      <c r="AE72" s="851"/>
      <c r="AF72" s="851">
        <v>6</v>
      </c>
      <c r="AG72" s="851"/>
      <c r="AH72" s="851"/>
      <c r="AI72" s="851"/>
      <c r="AJ72" s="851"/>
      <c r="AK72" s="851" t="s">
        <v>483</v>
      </c>
      <c r="AL72" s="851"/>
      <c r="AM72" s="851"/>
      <c r="AN72" s="851"/>
      <c r="AO72" s="851"/>
      <c r="AP72" s="851" t="s">
        <v>483</v>
      </c>
      <c r="AQ72" s="851"/>
      <c r="AR72" s="851"/>
      <c r="AS72" s="851"/>
      <c r="AT72" s="851"/>
      <c r="AU72" s="902" t="s">
        <v>483</v>
      </c>
      <c r="AV72" s="903"/>
      <c r="AW72" s="903"/>
      <c r="AX72" s="903"/>
      <c r="AY72" s="850"/>
      <c r="AZ72" s="904"/>
      <c r="BA72" s="904"/>
      <c r="BB72" s="904"/>
      <c r="BC72" s="904"/>
      <c r="BD72" s="905"/>
      <c r="BE72" s="218"/>
      <c r="BF72" s="218"/>
      <c r="BG72" s="218"/>
      <c r="BH72" s="218"/>
      <c r="BI72" s="218"/>
      <c r="BJ72" s="218"/>
      <c r="BK72" s="218"/>
      <c r="BL72" s="218"/>
      <c r="BM72" s="218"/>
      <c r="BN72" s="218"/>
      <c r="BO72" s="218"/>
      <c r="BP72" s="218"/>
      <c r="BQ72" s="215">
        <v>66</v>
      </c>
      <c r="BR72" s="220"/>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9"/>
    </row>
    <row r="73" spans="1:131" s="200" customFormat="1" ht="26.25" customHeight="1">
      <c r="A73" s="214">
        <v>6</v>
      </c>
      <c r="B73" s="898" t="s">
        <v>544</v>
      </c>
      <c r="C73" s="899"/>
      <c r="D73" s="899"/>
      <c r="E73" s="899"/>
      <c r="F73" s="899"/>
      <c r="G73" s="899"/>
      <c r="H73" s="899"/>
      <c r="I73" s="899"/>
      <c r="J73" s="899"/>
      <c r="K73" s="899"/>
      <c r="L73" s="899"/>
      <c r="M73" s="899"/>
      <c r="N73" s="899"/>
      <c r="O73" s="899"/>
      <c r="P73" s="900"/>
      <c r="Q73" s="901">
        <v>1198</v>
      </c>
      <c r="R73" s="851"/>
      <c r="S73" s="851"/>
      <c r="T73" s="851"/>
      <c r="U73" s="851"/>
      <c r="V73" s="851">
        <v>1166</v>
      </c>
      <c r="W73" s="851"/>
      <c r="X73" s="851"/>
      <c r="Y73" s="851"/>
      <c r="Z73" s="851"/>
      <c r="AA73" s="851">
        <v>32</v>
      </c>
      <c r="AB73" s="851"/>
      <c r="AC73" s="851"/>
      <c r="AD73" s="851"/>
      <c r="AE73" s="851"/>
      <c r="AF73" s="851">
        <v>32</v>
      </c>
      <c r="AG73" s="851"/>
      <c r="AH73" s="851"/>
      <c r="AI73" s="851"/>
      <c r="AJ73" s="851"/>
      <c r="AK73" s="851">
        <v>587</v>
      </c>
      <c r="AL73" s="851"/>
      <c r="AM73" s="851"/>
      <c r="AN73" s="851"/>
      <c r="AO73" s="851"/>
      <c r="AP73" s="851" t="s">
        <v>549</v>
      </c>
      <c r="AQ73" s="851"/>
      <c r="AR73" s="851"/>
      <c r="AS73" s="851"/>
      <c r="AT73" s="851"/>
      <c r="AU73" s="902" t="s">
        <v>483</v>
      </c>
      <c r="AV73" s="903"/>
      <c r="AW73" s="903"/>
      <c r="AX73" s="903"/>
      <c r="AY73" s="850"/>
      <c r="AZ73" s="904"/>
      <c r="BA73" s="904"/>
      <c r="BB73" s="904"/>
      <c r="BC73" s="904"/>
      <c r="BD73" s="905"/>
      <c r="BE73" s="218"/>
      <c r="BF73" s="218"/>
      <c r="BG73" s="218"/>
      <c r="BH73" s="218"/>
      <c r="BI73" s="218"/>
      <c r="BJ73" s="218"/>
      <c r="BK73" s="218"/>
      <c r="BL73" s="218"/>
      <c r="BM73" s="218"/>
      <c r="BN73" s="218"/>
      <c r="BO73" s="218"/>
      <c r="BP73" s="218"/>
      <c r="BQ73" s="215">
        <v>67</v>
      </c>
      <c r="BR73" s="220"/>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9"/>
    </row>
    <row r="74" spans="1:131" s="200" customFormat="1" ht="26.25" customHeight="1">
      <c r="A74" s="214">
        <v>7</v>
      </c>
      <c r="B74" s="898" t="s">
        <v>545</v>
      </c>
      <c r="C74" s="899"/>
      <c r="D74" s="899"/>
      <c r="E74" s="899"/>
      <c r="F74" s="899"/>
      <c r="G74" s="899"/>
      <c r="H74" s="899"/>
      <c r="I74" s="899"/>
      <c r="J74" s="899"/>
      <c r="K74" s="899"/>
      <c r="L74" s="899"/>
      <c r="M74" s="899"/>
      <c r="N74" s="899"/>
      <c r="O74" s="899"/>
      <c r="P74" s="900"/>
      <c r="Q74" s="901">
        <v>1008</v>
      </c>
      <c r="R74" s="851"/>
      <c r="S74" s="851"/>
      <c r="T74" s="851"/>
      <c r="U74" s="851"/>
      <c r="V74" s="851">
        <v>960</v>
      </c>
      <c r="W74" s="851"/>
      <c r="X74" s="851"/>
      <c r="Y74" s="851"/>
      <c r="Z74" s="851"/>
      <c r="AA74" s="851">
        <v>48</v>
      </c>
      <c r="AB74" s="851"/>
      <c r="AC74" s="851"/>
      <c r="AD74" s="851"/>
      <c r="AE74" s="851"/>
      <c r="AF74" s="851">
        <v>48</v>
      </c>
      <c r="AG74" s="851"/>
      <c r="AH74" s="851"/>
      <c r="AI74" s="851"/>
      <c r="AJ74" s="851"/>
      <c r="AK74" s="851" t="s">
        <v>549</v>
      </c>
      <c r="AL74" s="851"/>
      <c r="AM74" s="851"/>
      <c r="AN74" s="851"/>
      <c r="AO74" s="851"/>
      <c r="AP74" s="851" t="s">
        <v>549</v>
      </c>
      <c r="AQ74" s="851"/>
      <c r="AR74" s="851"/>
      <c r="AS74" s="851"/>
      <c r="AT74" s="851"/>
      <c r="AU74" s="902" t="s">
        <v>483</v>
      </c>
      <c r="AV74" s="903"/>
      <c r="AW74" s="903"/>
      <c r="AX74" s="903"/>
      <c r="AY74" s="850"/>
      <c r="AZ74" s="904"/>
      <c r="BA74" s="904"/>
      <c r="BB74" s="904"/>
      <c r="BC74" s="904"/>
      <c r="BD74" s="905"/>
      <c r="BE74" s="218"/>
      <c r="BF74" s="218"/>
      <c r="BG74" s="218"/>
      <c r="BH74" s="218"/>
      <c r="BI74" s="218"/>
      <c r="BJ74" s="218"/>
      <c r="BK74" s="218"/>
      <c r="BL74" s="218"/>
      <c r="BM74" s="218"/>
      <c r="BN74" s="218"/>
      <c r="BO74" s="218"/>
      <c r="BP74" s="218"/>
      <c r="BQ74" s="215">
        <v>68</v>
      </c>
      <c r="BR74" s="220"/>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9"/>
    </row>
    <row r="75" spans="1:131" s="200" customFormat="1" ht="26.25" customHeight="1">
      <c r="A75" s="214">
        <v>8</v>
      </c>
      <c r="B75" s="898" t="s">
        <v>546</v>
      </c>
      <c r="C75" s="899"/>
      <c r="D75" s="899"/>
      <c r="E75" s="899"/>
      <c r="F75" s="899"/>
      <c r="G75" s="899"/>
      <c r="H75" s="899"/>
      <c r="I75" s="899"/>
      <c r="J75" s="899"/>
      <c r="K75" s="899"/>
      <c r="L75" s="899"/>
      <c r="M75" s="899"/>
      <c r="N75" s="899"/>
      <c r="O75" s="899"/>
      <c r="P75" s="900"/>
      <c r="Q75" s="906">
        <v>264334</v>
      </c>
      <c r="R75" s="903"/>
      <c r="S75" s="903"/>
      <c r="T75" s="903"/>
      <c r="U75" s="850"/>
      <c r="V75" s="902">
        <v>259506</v>
      </c>
      <c r="W75" s="903"/>
      <c r="X75" s="903"/>
      <c r="Y75" s="903"/>
      <c r="Z75" s="850"/>
      <c r="AA75" s="902">
        <v>4828</v>
      </c>
      <c r="AB75" s="903"/>
      <c r="AC75" s="903"/>
      <c r="AD75" s="903"/>
      <c r="AE75" s="850"/>
      <c r="AF75" s="902">
        <v>4828</v>
      </c>
      <c r="AG75" s="903"/>
      <c r="AH75" s="903"/>
      <c r="AI75" s="903"/>
      <c r="AJ75" s="850"/>
      <c r="AK75" s="902">
        <v>1443</v>
      </c>
      <c r="AL75" s="903"/>
      <c r="AM75" s="903"/>
      <c r="AN75" s="903"/>
      <c r="AO75" s="850"/>
      <c r="AP75" s="902" t="s">
        <v>549</v>
      </c>
      <c r="AQ75" s="903"/>
      <c r="AR75" s="903"/>
      <c r="AS75" s="903"/>
      <c r="AT75" s="850"/>
      <c r="AU75" s="902" t="s">
        <v>483</v>
      </c>
      <c r="AV75" s="903"/>
      <c r="AW75" s="903"/>
      <c r="AX75" s="903"/>
      <c r="AY75" s="850"/>
      <c r="AZ75" s="904"/>
      <c r="BA75" s="904"/>
      <c r="BB75" s="904"/>
      <c r="BC75" s="904"/>
      <c r="BD75" s="905"/>
      <c r="BE75" s="218"/>
      <c r="BF75" s="218"/>
      <c r="BG75" s="218"/>
      <c r="BH75" s="218"/>
      <c r="BI75" s="218"/>
      <c r="BJ75" s="218"/>
      <c r="BK75" s="218"/>
      <c r="BL75" s="218"/>
      <c r="BM75" s="218"/>
      <c r="BN75" s="218"/>
      <c r="BO75" s="218"/>
      <c r="BP75" s="218"/>
      <c r="BQ75" s="215">
        <v>69</v>
      </c>
      <c r="BR75" s="220"/>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9"/>
    </row>
    <row r="76" spans="1:131" s="200" customFormat="1" ht="26.25" customHeight="1">
      <c r="A76" s="214">
        <v>9</v>
      </c>
      <c r="B76" s="898" t="s">
        <v>547</v>
      </c>
      <c r="C76" s="899"/>
      <c r="D76" s="899"/>
      <c r="E76" s="899"/>
      <c r="F76" s="899"/>
      <c r="G76" s="899"/>
      <c r="H76" s="899"/>
      <c r="I76" s="899"/>
      <c r="J76" s="899"/>
      <c r="K76" s="899"/>
      <c r="L76" s="899"/>
      <c r="M76" s="899"/>
      <c r="N76" s="899"/>
      <c r="O76" s="899"/>
      <c r="P76" s="900"/>
      <c r="Q76" s="906">
        <v>305</v>
      </c>
      <c r="R76" s="903"/>
      <c r="S76" s="903"/>
      <c r="T76" s="903"/>
      <c r="U76" s="850"/>
      <c r="V76" s="902">
        <v>278</v>
      </c>
      <c r="W76" s="903"/>
      <c r="X76" s="903"/>
      <c r="Y76" s="903"/>
      <c r="Z76" s="850"/>
      <c r="AA76" s="902">
        <v>27</v>
      </c>
      <c r="AB76" s="903"/>
      <c r="AC76" s="903"/>
      <c r="AD76" s="903"/>
      <c r="AE76" s="850"/>
      <c r="AF76" s="902">
        <v>27</v>
      </c>
      <c r="AG76" s="903"/>
      <c r="AH76" s="903"/>
      <c r="AI76" s="903"/>
      <c r="AJ76" s="850"/>
      <c r="AK76" s="902">
        <v>13</v>
      </c>
      <c r="AL76" s="903"/>
      <c r="AM76" s="903"/>
      <c r="AN76" s="903"/>
      <c r="AO76" s="850"/>
      <c r="AP76" s="902">
        <v>648</v>
      </c>
      <c r="AQ76" s="903"/>
      <c r="AR76" s="903"/>
      <c r="AS76" s="903"/>
      <c r="AT76" s="850"/>
      <c r="AU76" s="902">
        <v>33</v>
      </c>
      <c r="AV76" s="903"/>
      <c r="AW76" s="903"/>
      <c r="AX76" s="903"/>
      <c r="AY76" s="850"/>
      <c r="AZ76" s="904"/>
      <c r="BA76" s="904"/>
      <c r="BB76" s="904"/>
      <c r="BC76" s="904"/>
      <c r="BD76" s="905"/>
      <c r="BE76" s="218"/>
      <c r="BF76" s="218"/>
      <c r="BG76" s="218"/>
      <c r="BH76" s="218"/>
      <c r="BI76" s="218"/>
      <c r="BJ76" s="218"/>
      <c r="BK76" s="218"/>
      <c r="BL76" s="218"/>
      <c r="BM76" s="218"/>
      <c r="BN76" s="218"/>
      <c r="BO76" s="218"/>
      <c r="BP76" s="218"/>
      <c r="BQ76" s="215">
        <v>70</v>
      </c>
      <c r="BR76" s="220"/>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9"/>
    </row>
    <row r="77" spans="1:131" s="200" customFormat="1" ht="26.25" customHeight="1">
      <c r="A77" s="214">
        <v>10</v>
      </c>
      <c r="B77" s="898" t="s">
        <v>548</v>
      </c>
      <c r="C77" s="899"/>
      <c r="D77" s="899"/>
      <c r="E77" s="899"/>
      <c r="F77" s="899"/>
      <c r="G77" s="899"/>
      <c r="H77" s="899"/>
      <c r="I77" s="899"/>
      <c r="J77" s="899"/>
      <c r="K77" s="899"/>
      <c r="L77" s="899"/>
      <c r="M77" s="899"/>
      <c r="N77" s="899"/>
      <c r="O77" s="899"/>
      <c r="P77" s="900"/>
      <c r="Q77" s="906">
        <v>863</v>
      </c>
      <c r="R77" s="903"/>
      <c r="S77" s="903"/>
      <c r="T77" s="903"/>
      <c r="U77" s="850"/>
      <c r="V77" s="902">
        <v>771</v>
      </c>
      <c r="W77" s="903"/>
      <c r="X77" s="903"/>
      <c r="Y77" s="903"/>
      <c r="Z77" s="850"/>
      <c r="AA77" s="902">
        <v>92</v>
      </c>
      <c r="AB77" s="903"/>
      <c r="AC77" s="903"/>
      <c r="AD77" s="903"/>
      <c r="AE77" s="850"/>
      <c r="AF77" s="902">
        <v>92</v>
      </c>
      <c r="AG77" s="903"/>
      <c r="AH77" s="903"/>
      <c r="AI77" s="903"/>
      <c r="AJ77" s="850"/>
      <c r="AK77" s="902" t="s">
        <v>549</v>
      </c>
      <c r="AL77" s="903"/>
      <c r="AM77" s="903"/>
      <c r="AN77" s="903"/>
      <c r="AO77" s="850"/>
      <c r="AP77" s="902">
        <v>629</v>
      </c>
      <c r="AQ77" s="903"/>
      <c r="AR77" s="903"/>
      <c r="AS77" s="903"/>
      <c r="AT77" s="850"/>
      <c r="AU77" s="902">
        <v>34</v>
      </c>
      <c r="AV77" s="903"/>
      <c r="AW77" s="903"/>
      <c r="AX77" s="903"/>
      <c r="AY77" s="850"/>
      <c r="AZ77" s="904"/>
      <c r="BA77" s="904"/>
      <c r="BB77" s="904"/>
      <c r="BC77" s="904"/>
      <c r="BD77" s="905"/>
      <c r="BE77" s="218"/>
      <c r="BF77" s="218"/>
      <c r="BG77" s="218"/>
      <c r="BH77" s="218"/>
      <c r="BI77" s="218"/>
      <c r="BJ77" s="218"/>
      <c r="BK77" s="218"/>
      <c r="BL77" s="218"/>
      <c r="BM77" s="218"/>
      <c r="BN77" s="218"/>
      <c r="BO77" s="218"/>
      <c r="BP77" s="218"/>
      <c r="BQ77" s="215">
        <v>71</v>
      </c>
      <c r="BR77" s="220"/>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9"/>
    </row>
    <row r="78" spans="1:131" s="200" customFormat="1" ht="26.25" customHeight="1">
      <c r="A78" s="214">
        <v>11</v>
      </c>
      <c r="B78" s="898"/>
      <c r="C78" s="899"/>
      <c r="D78" s="899"/>
      <c r="E78" s="899"/>
      <c r="F78" s="899"/>
      <c r="G78" s="899"/>
      <c r="H78" s="899"/>
      <c r="I78" s="899"/>
      <c r="J78" s="899"/>
      <c r="K78" s="899"/>
      <c r="L78" s="899"/>
      <c r="M78" s="899"/>
      <c r="N78" s="899"/>
      <c r="O78" s="899"/>
      <c r="P78" s="900"/>
      <c r="Q78" s="90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4"/>
      <c r="BA78" s="904"/>
      <c r="BB78" s="904"/>
      <c r="BC78" s="904"/>
      <c r="BD78" s="905"/>
      <c r="BE78" s="218"/>
      <c r="BF78" s="218"/>
      <c r="BG78" s="218"/>
      <c r="BH78" s="218"/>
      <c r="BI78" s="218"/>
      <c r="BJ78" s="221"/>
      <c r="BK78" s="221"/>
      <c r="BL78" s="221"/>
      <c r="BM78" s="221"/>
      <c r="BN78" s="221"/>
      <c r="BO78" s="218"/>
      <c r="BP78" s="218"/>
      <c r="BQ78" s="215">
        <v>72</v>
      </c>
      <c r="BR78" s="220"/>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9"/>
    </row>
    <row r="79" spans="1:131" s="200" customFormat="1" ht="26.25" customHeight="1">
      <c r="A79" s="214">
        <v>12</v>
      </c>
      <c r="B79" s="898"/>
      <c r="C79" s="899"/>
      <c r="D79" s="899"/>
      <c r="E79" s="899"/>
      <c r="F79" s="899"/>
      <c r="G79" s="899"/>
      <c r="H79" s="899"/>
      <c r="I79" s="899"/>
      <c r="J79" s="899"/>
      <c r="K79" s="899"/>
      <c r="L79" s="899"/>
      <c r="M79" s="899"/>
      <c r="N79" s="899"/>
      <c r="O79" s="899"/>
      <c r="P79" s="900"/>
      <c r="Q79" s="90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4"/>
      <c r="BA79" s="904"/>
      <c r="BB79" s="904"/>
      <c r="BC79" s="904"/>
      <c r="BD79" s="905"/>
      <c r="BE79" s="218"/>
      <c r="BF79" s="218"/>
      <c r="BG79" s="218"/>
      <c r="BH79" s="218"/>
      <c r="BI79" s="218"/>
      <c r="BJ79" s="221"/>
      <c r="BK79" s="221"/>
      <c r="BL79" s="221"/>
      <c r="BM79" s="221"/>
      <c r="BN79" s="221"/>
      <c r="BO79" s="218"/>
      <c r="BP79" s="218"/>
      <c r="BQ79" s="215">
        <v>73</v>
      </c>
      <c r="BR79" s="220"/>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9"/>
    </row>
    <row r="80" spans="1:131" s="200" customFormat="1" ht="26.25" customHeight="1">
      <c r="A80" s="214">
        <v>13</v>
      </c>
      <c r="B80" s="898"/>
      <c r="C80" s="899"/>
      <c r="D80" s="899"/>
      <c r="E80" s="899"/>
      <c r="F80" s="899"/>
      <c r="G80" s="899"/>
      <c r="H80" s="899"/>
      <c r="I80" s="899"/>
      <c r="J80" s="899"/>
      <c r="K80" s="899"/>
      <c r="L80" s="899"/>
      <c r="M80" s="899"/>
      <c r="N80" s="899"/>
      <c r="O80" s="899"/>
      <c r="P80" s="900"/>
      <c r="Q80" s="90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4"/>
      <c r="BA80" s="904"/>
      <c r="BB80" s="904"/>
      <c r="BC80" s="904"/>
      <c r="BD80" s="905"/>
      <c r="BE80" s="218"/>
      <c r="BF80" s="218"/>
      <c r="BG80" s="218"/>
      <c r="BH80" s="218"/>
      <c r="BI80" s="218"/>
      <c r="BJ80" s="218"/>
      <c r="BK80" s="218"/>
      <c r="BL80" s="218"/>
      <c r="BM80" s="218"/>
      <c r="BN80" s="218"/>
      <c r="BO80" s="218"/>
      <c r="BP80" s="218"/>
      <c r="BQ80" s="215">
        <v>74</v>
      </c>
      <c r="BR80" s="220"/>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9"/>
    </row>
    <row r="81" spans="1:131" s="200" customFormat="1" ht="26.25" customHeight="1">
      <c r="A81" s="214">
        <v>14</v>
      </c>
      <c r="B81" s="898"/>
      <c r="C81" s="899"/>
      <c r="D81" s="899"/>
      <c r="E81" s="899"/>
      <c r="F81" s="899"/>
      <c r="G81" s="899"/>
      <c r="H81" s="899"/>
      <c r="I81" s="899"/>
      <c r="J81" s="899"/>
      <c r="K81" s="899"/>
      <c r="L81" s="899"/>
      <c r="M81" s="899"/>
      <c r="N81" s="899"/>
      <c r="O81" s="899"/>
      <c r="P81" s="900"/>
      <c r="Q81" s="90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4"/>
      <c r="BA81" s="904"/>
      <c r="BB81" s="904"/>
      <c r="BC81" s="904"/>
      <c r="BD81" s="905"/>
      <c r="BE81" s="218"/>
      <c r="BF81" s="218"/>
      <c r="BG81" s="218"/>
      <c r="BH81" s="218"/>
      <c r="BI81" s="218"/>
      <c r="BJ81" s="218"/>
      <c r="BK81" s="218"/>
      <c r="BL81" s="218"/>
      <c r="BM81" s="218"/>
      <c r="BN81" s="218"/>
      <c r="BO81" s="218"/>
      <c r="BP81" s="218"/>
      <c r="BQ81" s="215">
        <v>75</v>
      </c>
      <c r="BR81" s="220"/>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9"/>
    </row>
    <row r="82" spans="1:131" s="200" customFormat="1" ht="26.25" customHeight="1">
      <c r="A82" s="214">
        <v>15</v>
      </c>
      <c r="B82" s="898"/>
      <c r="C82" s="899"/>
      <c r="D82" s="899"/>
      <c r="E82" s="899"/>
      <c r="F82" s="899"/>
      <c r="G82" s="899"/>
      <c r="H82" s="899"/>
      <c r="I82" s="899"/>
      <c r="J82" s="899"/>
      <c r="K82" s="899"/>
      <c r="L82" s="899"/>
      <c r="M82" s="899"/>
      <c r="N82" s="899"/>
      <c r="O82" s="899"/>
      <c r="P82" s="900"/>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4"/>
      <c r="BA82" s="904"/>
      <c r="BB82" s="904"/>
      <c r="BC82" s="904"/>
      <c r="BD82" s="905"/>
      <c r="BE82" s="218"/>
      <c r="BF82" s="218"/>
      <c r="BG82" s="218"/>
      <c r="BH82" s="218"/>
      <c r="BI82" s="218"/>
      <c r="BJ82" s="218"/>
      <c r="BK82" s="218"/>
      <c r="BL82" s="218"/>
      <c r="BM82" s="218"/>
      <c r="BN82" s="218"/>
      <c r="BO82" s="218"/>
      <c r="BP82" s="218"/>
      <c r="BQ82" s="215">
        <v>76</v>
      </c>
      <c r="BR82" s="220"/>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9"/>
    </row>
    <row r="83" spans="1:131" s="200" customFormat="1" ht="26.25" customHeight="1">
      <c r="A83" s="214">
        <v>16</v>
      </c>
      <c r="B83" s="898"/>
      <c r="C83" s="899"/>
      <c r="D83" s="899"/>
      <c r="E83" s="899"/>
      <c r="F83" s="899"/>
      <c r="G83" s="899"/>
      <c r="H83" s="899"/>
      <c r="I83" s="899"/>
      <c r="J83" s="899"/>
      <c r="K83" s="899"/>
      <c r="L83" s="899"/>
      <c r="M83" s="899"/>
      <c r="N83" s="899"/>
      <c r="O83" s="899"/>
      <c r="P83" s="900"/>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4"/>
      <c r="BA83" s="904"/>
      <c r="BB83" s="904"/>
      <c r="BC83" s="904"/>
      <c r="BD83" s="905"/>
      <c r="BE83" s="218"/>
      <c r="BF83" s="218"/>
      <c r="BG83" s="218"/>
      <c r="BH83" s="218"/>
      <c r="BI83" s="218"/>
      <c r="BJ83" s="218"/>
      <c r="BK83" s="218"/>
      <c r="BL83" s="218"/>
      <c r="BM83" s="218"/>
      <c r="BN83" s="218"/>
      <c r="BO83" s="218"/>
      <c r="BP83" s="218"/>
      <c r="BQ83" s="215">
        <v>77</v>
      </c>
      <c r="BR83" s="220"/>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9"/>
    </row>
    <row r="84" spans="1:131" s="200" customFormat="1" ht="26.25" customHeight="1">
      <c r="A84" s="214">
        <v>17</v>
      </c>
      <c r="B84" s="898"/>
      <c r="C84" s="899"/>
      <c r="D84" s="899"/>
      <c r="E84" s="899"/>
      <c r="F84" s="899"/>
      <c r="G84" s="899"/>
      <c r="H84" s="899"/>
      <c r="I84" s="899"/>
      <c r="J84" s="899"/>
      <c r="K84" s="899"/>
      <c r="L84" s="899"/>
      <c r="M84" s="899"/>
      <c r="N84" s="899"/>
      <c r="O84" s="899"/>
      <c r="P84" s="900"/>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4"/>
      <c r="BA84" s="904"/>
      <c r="BB84" s="904"/>
      <c r="BC84" s="904"/>
      <c r="BD84" s="905"/>
      <c r="BE84" s="218"/>
      <c r="BF84" s="218"/>
      <c r="BG84" s="218"/>
      <c r="BH84" s="218"/>
      <c r="BI84" s="218"/>
      <c r="BJ84" s="218"/>
      <c r="BK84" s="218"/>
      <c r="BL84" s="218"/>
      <c r="BM84" s="218"/>
      <c r="BN84" s="218"/>
      <c r="BO84" s="218"/>
      <c r="BP84" s="218"/>
      <c r="BQ84" s="215">
        <v>78</v>
      </c>
      <c r="BR84" s="220"/>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9"/>
    </row>
    <row r="85" spans="1:131" s="200" customFormat="1" ht="26.25" customHeight="1">
      <c r="A85" s="214">
        <v>18</v>
      </c>
      <c r="B85" s="898"/>
      <c r="C85" s="899"/>
      <c r="D85" s="899"/>
      <c r="E85" s="899"/>
      <c r="F85" s="899"/>
      <c r="G85" s="899"/>
      <c r="H85" s="899"/>
      <c r="I85" s="899"/>
      <c r="J85" s="899"/>
      <c r="K85" s="899"/>
      <c r="L85" s="899"/>
      <c r="M85" s="899"/>
      <c r="N85" s="899"/>
      <c r="O85" s="899"/>
      <c r="P85" s="900"/>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4"/>
      <c r="BA85" s="904"/>
      <c r="BB85" s="904"/>
      <c r="BC85" s="904"/>
      <c r="BD85" s="905"/>
      <c r="BE85" s="218"/>
      <c r="BF85" s="218"/>
      <c r="BG85" s="218"/>
      <c r="BH85" s="218"/>
      <c r="BI85" s="218"/>
      <c r="BJ85" s="218"/>
      <c r="BK85" s="218"/>
      <c r="BL85" s="218"/>
      <c r="BM85" s="218"/>
      <c r="BN85" s="218"/>
      <c r="BO85" s="218"/>
      <c r="BP85" s="218"/>
      <c r="BQ85" s="215">
        <v>79</v>
      </c>
      <c r="BR85" s="220"/>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9"/>
    </row>
    <row r="86" spans="1:131" s="200" customFormat="1" ht="26.25" customHeight="1">
      <c r="A86" s="214">
        <v>19</v>
      </c>
      <c r="B86" s="898"/>
      <c r="C86" s="899"/>
      <c r="D86" s="899"/>
      <c r="E86" s="899"/>
      <c r="F86" s="899"/>
      <c r="G86" s="899"/>
      <c r="H86" s="899"/>
      <c r="I86" s="899"/>
      <c r="J86" s="899"/>
      <c r="K86" s="899"/>
      <c r="L86" s="899"/>
      <c r="M86" s="899"/>
      <c r="N86" s="899"/>
      <c r="O86" s="899"/>
      <c r="P86" s="900"/>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4"/>
      <c r="BA86" s="904"/>
      <c r="BB86" s="904"/>
      <c r="BC86" s="904"/>
      <c r="BD86" s="905"/>
      <c r="BE86" s="218"/>
      <c r="BF86" s="218"/>
      <c r="BG86" s="218"/>
      <c r="BH86" s="218"/>
      <c r="BI86" s="218"/>
      <c r="BJ86" s="218"/>
      <c r="BK86" s="218"/>
      <c r="BL86" s="218"/>
      <c r="BM86" s="218"/>
      <c r="BN86" s="218"/>
      <c r="BO86" s="218"/>
      <c r="BP86" s="218"/>
      <c r="BQ86" s="215">
        <v>80</v>
      </c>
      <c r="BR86" s="220"/>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9"/>
    </row>
    <row r="87" spans="1:131" s="200" customFormat="1" ht="26.25" customHeight="1">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60"/>
      <c r="R88" s="861"/>
      <c r="S88" s="861"/>
      <c r="T88" s="861"/>
      <c r="U88" s="861"/>
      <c r="V88" s="861"/>
      <c r="W88" s="861"/>
      <c r="X88" s="861"/>
      <c r="Y88" s="861"/>
      <c r="Z88" s="861"/>
      <c r="AA88" s="861"/>
      <c r="AB88" s="861"/>
      <c r="AC88" s="861"/>
      <c r="AD88" s="861"/>
      <c r="AE88" s="861"/>
      <c r="AF88" s="864">
        <v>5729</v>
      </c>
      <c r="AG88" s="864"/>
      <c r="AH88" s="864"/>
      <c r="AI88" s="864"/>
      <c r="AJ88" s="864"/>
      <c r="AK88" s="861"/>
      <c r="AL88" s="861"/>
      <c r="AM88" s="861"/>
      <c r="AN88" s="861"/>
      <c r="AO88" s="861"/>
      <c r="AP88" s="864">
        <v>1277</v>
      </c>
      <c r="AQ88" s="864"/>
      <c r="AR88" s="864"/>
      <c r="AS88" s="864"/>
      <c r="AT88" s="864"/>
      <c r="AU88" s="864">
        <v>67</v>
      </c>
      <c r="AV88" s="864"/>
      <c r="AW88" s="864"/>
      <c r="AX88" s="864"/>
      <c r="AY88" s="864"/>
      <c r="AZ88" s="869"/>
      <c r="BA88" s="869"/>
      <c r="BB88" s="869"/>
      <c r="BC88" s="869"/>
      <c r="BD88" s="870"/>
      <c r="BE88" s="218"/>
      <c r="BF88" s="218"/>
      <c r="BG88" s="218"/>
      <c r="BH88" s="218"/>
      <c r="BI88" s="218"/>
      <c r="BJ88" s="218"/>
      <c r="BK88" s="218"/>
      <c r="BL88" s="218"/>
      <c r="BM88" s="218"/>
      <c r="BN88" s="218"/>
      <c r="BO88" s="218"/>
      <c r="BP88" s="218"/>
      <c r="BQ88" s="215">
        <v>82</v>
      </c>
      <c r="BR88" s="220"/>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14"/>
      <c r="CI102" s="915"/>
      <c r="CJ102" s="915"/>
      <c r="CK102" s="915"/>
      <c r="CL102" s="916"/>
      <c r="CM102" s="914"/>
      <c r="CN102" s="915"/>
      <c r="CO102" s="915"/>
      <c r="CP102" s="915"/>
      <c r="CQ102" s="916"/>
      <c r="CR102" s="917"/>
      <c r="CS102" s="872"/>
      <c r="CT102" s="872"/>
      <c r="CU102" s="872"/>
      <c r="CV102" s="918"/>
      <c r="CW102" s="917"/>
      <c r="CX102" s="872"/>
      <c r="CY102" s="872"/>
      <c r="CZ102" s="872"/>
      <c r="DA102" s="918"/>
      <c r="DB102" s="917"/>
      <c r="DC102" s="872"/>
      <c r="DD102" s="872"/>
      <c r="DE102" s="872"/>
      <c r="DF102" s="918"/>
      <c r="DG102" s="917"/>
      <c r="DH102" s="872"/>
      <c r="DI102" s="872"/>
      <c r="DJ102" s="872"/>
      <c r="DK102" s="918"/>
      <c r="DL102" s="917"/>
      <c r="DM102" s="872"/>
      <c r="DN102" s="872"/>
      <c r="DO102" s="872"/>
      <c r="DP102" s="918"/>
      <c r="DQ102" s="917"/>
      <c r="DR102" s="872"/>
      <c r="DS102" s="872"/>
      <c r="DT102" s="872"/>
      <c r="DU102" s="918"/>
      <c r="DV102" s="941"/>
      <c r="DW102" s="942"/>
      <c r="DX102" s="942"/>
      <c r="DY102" s="942"/>
      <c r="DZ102" s="943"/>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397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398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6" t="s">
        <v>401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c r="A109" s="939" t="s">
        <v>403</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404</v>
      </c>
      <c r="AB109" s="920"/>
      <c r="AC109" s="920"/>
      <c r="AD109" s="920"/>
      <c r="AE109" s="921"/>
      <c r="AF109" s="919" t="s">
        <v>290</v>
      </c>
      <c r="AG109" s="920"/>
      <c r="AH109" s="920"/>
      <c r="AI109" s="920"/>
      <c r="AJ109" s="921"/>
      <c r="AK109" s="919" t="s">
        <v>289</v>
      </c>
      <c r="AL109" s="920"/>
      <c r="AM109" s="920"/>
      <c r="AN109" s="920"/>
      <c r="AO109" s="921"/>
      <c r="AP109" s="919" t="s">
        <v>405</v>
      </c>
      <c r="AQ109" s="920"/>
      <c r="AR109" s="920"/>
      <c r="AS109" s="920"/>
      <c r="AT109" s="922"/>
      <c r="AU109" s="939" t="s">
        <v>403</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404</v>
      </c>
      <c r="BR109" s="920"/>
      <c r="BS109" s="920"/>
      <c r="BT109" s="920"/>
      <c r="BU109" s="921"/>
      <c r="BV109" s="919" t="s">
        <v>290</v>
      </c>
      <c r="BW109" s="920"/>
      <c r="BX109" s="920"/>
      <c r="BY109" s="920"/>
      <c r="BZ109" s="921"/>
      <c r="CA109" s="919" t="s">
        <v>289</v>
      </c>
      <c r="CB109" s="920"/>
      <c r="CC109" s="920"/>
      <c r="CD109" s="920"/>
      <c r="CE109" s="921"/>
      <c r="CF109" s="940" t="s">
        <v>405</v>
      </c>
      <c r="CG109" s="940"/>
      <c r="CH109" s="940"/>
      <c r="CI109" s="940"/>
      <c r="CJ109" s="940"/>
      <c r="CK109" s="919" t="s">
        <v>406</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404</v>
      </c>
      <c r="DH109" s="920"/>
      <c r="DI109" s="920"/>
      <c r="DJ109" s="920"/>
      <c r="DK109" s="921"/>
      <c r="DL109" s="919" t="s">
        <v>290</v>
      </c>
      <c r="DM109" s="920"/>
      <c r="DN109" s="920"/>
      <c r="DO109" s="920"/>
      <c r="DP109" s="921"/>
      <c r="DQ109" s="919" t="s">
        <v>289</v>
      </c>
      <c r="DR109" s="920"/>
      <c r="DS109" s="920"/>
      <c r="DT109" s="920"/>
      <c r="DU109" s="921"/>
      <c r="DV109" s="919" t="s">
        <v>405</v>
      </c>
      <c r="DW109" s="920"/>
      <c r="DX109" s="920"/>
      <c r="DY109" s="920"/>
      <c r="DZ109" s="922"/>
    </row>
    <row r="110" spans="1:131" s="199" customFormat="1" ht="26.25" customHeight="1">
      <c r="A110" s="923" t="s">
        <v>407</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116360</v>
      </c>
      <c r="AB110" s="927"/>
      <c r="AC110" s="927"/>
      <c r="AD110" s="927"/>
      <c r="AE110" s="928"/>
      <c r="AF110" s="929">
        <v>138383</v>
      </c>
      <c r="AG110" s="927"/>
      <c r="AH110" s="927"/>
      <c r="AI110" s="927"/>
      <c r="AJ110" s="928"/>
      <c r="AK110" s="929">
        <v>206996</v>
      </c>
      <c r="AL110" s="927"/>
      <c r="AM110" s="927"/>
      <c r="AN110" s="927"/>
      <c r="AO110" s="928"/>
      <c r="AP110" s="930">
        <v>6</v>
      </c>
      <c r="AQ110" s="931"/>
      <c r="AR110" s="931"/>
      <c r="AS110" s="931"/>
      <c r="AT110" s="932"/>
      <c r="AU110" s="933" t="s">
        <v>61</v>
      </c>
      <c r="AV110" s="934"/>
      <c r="AW110" s="934"/>
      <c r="AX110" s="934"/>
      <c r="AY110" s="934"/>
      <c r="AZ110" s="975" t="s">
        <v>408</v>
      </c>
      <c r="BA110" s="924"/>
      <c r="BB110" s="924"/>
      <c r="BC110" s="924"/>
      <c r="BD110" s="924"/>
      <c r="BE110" s="924"/>
      <c r="BF110" s="924"/>
      <c r="BG110" s="924"/>
      <c r="BH110" s="924"/>
      <c r="BI110" s="924"/>
      <c r="BJ110" s="924"/>
      <c r="BK110" s="924"/>
      <c r="BL110" s="924"/>
      <c r="BM110" s="924"/>
      <c r="BN110" s="924"/>
      <c r="BO110" s="924"/>
      <c r="BP110" s="925"/>
      <c r="BQ110" s="961">
        <v>2867705</v>
      </c>
      <c r="BR110" s="962"/>
      <c r="BS110" s="962"/>
      <c r="BT110" s="962"/>
      <c r="BU110" s="962"/>
      <c r="BV110" s="962">
        <v>3813712</v>
      </c>
      <c r="BW110" s="962"/>
      <c r="BX110" s="962"/>
      <c r="BY110" s="962"/>
      <c r="BZ110" s="962"/>
      <c r="CA110" s="962">
        <v>3865412</v>
      </c>
      <c r="CB110" s="962"/>
      <c r="CC110" s="962"/>
      <c r="CD110" s="962"/>
      <c r="CE110" s="962"/>
      <c r="CF110" s="976">
        <v>111.7</v>
      </c>
      <c r="CG110" s="977"/>
      <c r="CH110" s="977"/>
      <c r="CI110" s="977"/>
      <c r="CJ110" s="977"/>
      <c r="CK110" s="978" t="s">
        <v>409</v>
      </c>
      <c r="CL110" s="979"/>
      <c r="CM110" s="958" t="s">
        <v>410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411</v>
      </c>
      <c r="DH110" s="962"/>
      <c r="DI110" s="962"/>
      <c r="DJ110" s="962"/>
      <c r="DK110" s="962"/>
      <c r="DL110" s="962" t="s">
        <v>411</v>
      </c>
      <c r="DM110" s="962"/>
      <c r="DN110" s="962"/>
      <c r="DO110" s="962"/>
      <c r="DP110" s="962"/>
      <c r="DQ110" s="962" t="s">
        <v>411</v>
      </c>
      <c r="DR110" s="962"/>
      <c r="DS110" s="962"/>
      <c r="DT110" s="962"/>
      <c r="DU110" s="962"/>
      <c r="DV110" s="963" t="s">
        <v>411</v>
      </c>
      <c r="DW110" s="963"/>
      <c r="DX110" s="963"/>
      <c r="DY110" s="963"/>
      <c r="DZ110" s="964"/>
    </row>
    <row r="111" spans="1:131" s="199" customFormat="1" ht="26.25" customHeight="1">
      <c r="A111" s="965" t="s">
        <v>412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411</v>
      </c>
      <c r="AB111" s="969"/>
      <c r="AC111" s="969"/>
      <c r="AD111" s="969"/>
      <c r="AE111" s="970"/>
      <c r="AF111" s="971" t="s">
        <v>411</v>
      </c>
      <c r="AG111" s="969"/>
      <c r="AH111" s="969"/>
      <c r="AI111" s="969"/>
      <c r="AJ111" s="970"/>
      <c r="AK111" s="971" t="s">
        <v>411</v>
      </c>
      <c r="AL111" s="969"/>
      <c r="AM111" s="969"/>
      <c r="AN111" s="969"/>
      <c r="AO111" s="970"/>
      <c r="AP111" s="972" t="s">
        <v>411</v>
      </c>
      <c r="AQ111" s="973"/>
      <c r="AR111" s="973"/>
      <c r="AS111" s="973"/>
      <c r="AT111" s="974"/>
      <c r="AU111" s="935"/>
      <c r="AV111" s="936"/>
      <c r="AW111" s="936"/>
      <c r="AX111" s="936"/>
      <c r="AY111" s="936"/>
      <c r="AZ111" s="984" t="s">
        <v>413</v>
      </c>
      <c r="BA111" s="985"/>
      <c r="BB111" s="985"/>
      <c r="BC111" s="985"/>
      <c r="BD111" s="985"/>
      <c r="BE111" s="985"/>
      <c r="BF111" s="985"/>
      <c r="BG111" s="985"/>
      <c r="BH111" s="985"/>
      <c r="BI111" s="985"/>
      <c r="BJ111" s="985"/>
      <c r="BK111" s="985"/>
      <c r="BL111" s="985"/>
      <c r="BM111" s="985"/>
      <c r="BN111" s="985"/>
      <c r="BO111" s="985"/>
      <c r="BP111" s="986"/>
      <c r="BQ111" s="954">
        <v>48089</v>
      </c>
      <c r="BR111" s="955"/>
      <c r="BS111" s="955"/>
      <c r="BT111" s="955"/>
      <c r="BU111" s="955"/>
      <c r="BV111" s="955">
        <v>17913</v>
      </c>
      <c r="BW111" s="955"/>
      <c r="BX111" s="955"/>
      <c r="BY111" s="955"/>
      <c r="BZ111" s="955"/>
      <c r="CA111" s="955">
        <v>10119</v>
      </c>
      <c r="CB111" s="955"/>
      <c r="CC111" s="955"/>
      <c r="CD111" s="955"/>
      <c r="CE111" s="955"/>
      <c r="CF111" s="949">
        <v>0.3</v>
      </c>
      <c r="CG111" s="950"/>
      <c r="CH111" s="950"/>
      <c r="CI111" s="950"/>
      <c r="CJ111" s="950"/>
      <c r="CK111" s="980"/>
      <c r="CL111" s="981"/>
      <c r="CM111" s="951" t="s">
        <v>414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411</v>
      </c>
      <c r="DH111" s="955"/>
      <c r="DI111" s="955"/>
      <c r="DJ111" s="955"/>
      <c r="DK111" s="955"/>
      <c r="DL111" s="955" t="s">
        <v>411</v>
      </c>
      <c r="DM111" s="955"/>
      <c r="DN111" s="955"/>
      <c r="DO111" s="955"/>
      <c r="DP111" s="955"/>
      <c r="DQ111" s="955" t="s">
        <v>411</v>
      </c>
      <c r="DR111" s="955"/>
      <c r="DS111" s="955"/>
      <c r="DT111" s="955"/>
      <c r="DU111" s="955"/>
      <c r="DV111" s="956" t="s">
        <v>411</v>
      </c>
      <c r="DW111" s="956"/>
      <c r="DX111" s="956"/>
      <c r="DY111" s="956"/>
      <c r="DZ111" s="957"/>
    </row>
    <row r="112" spans="1:131" s="199" customFormat="1" ht="26.25" customHeight="1">
      <c r="A112" s="987" t="s">
        <v>415</v>
      </c>
      <c r="B112" s="988"/>
      <c r="C112" s="985" t="s">
        <v>416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417</v>
      </c>
      <c r="AB112" s="994"/>
      <c r="AC112" s="994"/>
      <c r="AD112" s="994"/>
      <c r="AE112" s="995"/>
      <c r="AF112" s="996" t="s">
        <v>417</v>
      </c>
      <c r="AG112" s="994"/>
      <c r="AH112" s="994"/>
      <c r="AI112" s="994"/>
      <c r="AJ112" s="995"/>
      <c r="AK112" s="996" t="s">
        <v>417</v>
      </c>
      <c r="AL112" s="994"/>
      <c r="AM112" s="994"/>
      <c r="AN112" s="994"/>
      <c r="AO112" s="995"/>
      <c r="AP112" s="997" t="s">
        <v>417</v>
      </c>
      <c r="AQ112" s="998"/>
      <c r="AR112" s="998"/>
      <c r="AS112" s="998"/>
      <c r="AT112" s="999"/>
      <c r="AU112" s="935"/>
      <c r="AV112" s="936"/>
      <c r="AW112" s="936"/>
      <c r="AX112" s="936"/>
      <c r="AY112" s="936"/>
      <c r="AZ112" s="984" t="s">
        <v>418</v>
      </c>
      <c r="BA112" s="985"/>
      <c r="BB112" s="985"/>
      <c r="BC112" s="985"/>
      <c r="BD112" s="985"/>
      <c r="BE112" s="985"/>
      <c r="BF112" s="985"/>
      <c r="BG112" s="985"/>
      <c r="BH112" s="985"/>
      <c r="BI112" s="985"/>
      <c r="BJ112" s="985"/>
      <c r="BK112" s="985"/>
      <c r="BL112" s="985"/>
      <c r="BM112" s="985"/>
      <c r="BN112" s="985"/>
      <c r="BO112" s="985"/>
      <c r="BP112" s="986"/>
      <c r="BQ112" s="954">
        <v>4311000</v>
      </c>
      <c r="BR112" s="955"/>
      <c r="BS112" s="955"/>
      <c r="BT112" s="955"/>
      <c r="BU112" s="955"/>
      <c r="BV112" s="955">
        <v>4338527</v>
      </c>
      <c r="BW112" s="955"/>
      <c r="BX112" s="955"/>
      <c r="BY112" s="955"/>
      <c r="BZ112" s="955"/>
      <c r="CA112" s="955">
        <v>4100913</v>
      </c>
      <c r="CB112" s="955"/>
      <c r="CC112" s="955"/>
      <c r="CD112" s="955"/>
      <c r="CE112" s="955"/>
      <c r="CF112" s="949">
        <v>118.5</v>
      </c>
      <c r="CG112" s="950"/>
      <c r="CH112" s="950"/>
      <c r="CI112" s="950"/>
      <c r="CJ112" s="950"/>
      <c r="CK112" s="980"/>
      <c r="CL112" s="981"/>
      <c r="CM112" s="951" t="s">
        <v>419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417</v>
      </c>
      <c r="DH112" s="955"/>
      <c r="DI112" s="955"/>
      <c r="DJ112" s="955"/>
      <c r="DK112" s="955"/>
      <c r="DL112" s="955" t="s">
        <v>417</v>
      </c>
      <c r="DM112" s="955"/>
      <c r="DN112" s="955"/>
      <c r="DO112" s="955"/>
      <c r="DP112" s="955"/>
      <c r="DQ112" s="955" t="s">
        <v>417</v>
      </c>
      <c r="DR112" s="955"/>
      <c r="DS112" s="955"/>
      <c r="DT112" s="955"/>
      <c r="DU112" s="955"/>
      <c r="DV112" s="956" t="s">
        <v>417</v>
      </c>
      <c r="DW112" s="956"/>
      <c r="DX112" s="956"/>
      <c r="DY112" s="956"/>
      <c r="DZ112" s="957"/>
    </row>
    <row r="113" spans="1:130" s="199" customFormat="1" ht="26.25" customHeight="1">
      <c r="A113" s="989"/>
      <c r="B113" s="990"/>
      <c r="C113" s="985" t="s">
        <v>420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569557</v>
      </c>
      <c r="AB113" s="969"/>
      <c r="AC113" s="969"/>
      <c r="AD113" s="969"/>
      <c r="AE113" s="970"/>
      <c r="AF113" s="971">
        <v>572257</v>
      </c>
      <c r="AG113" s="969"/>
      <c r="AH113" s="969"/>
      <c r="AI113" s="969"/>
      <c r="AJ113" s="970"/>
      <c r="AK113" s="971">
        <v>549520</v>
      </c>
      <c r="AL113" s="969"/>
      <c r="AM113" s="969"/>
      <c r="AN113" s="969"/>
      <c r="AO113" s="970"/>
      <c r="AP113" s="972">
        <v>15.9</v>
      </c>
      <c r="AQ113" s="973"/>
      <c r="AR113" s="973"/>
      <c r="AS113" s="973"/>
      <c r="AT113" s="974"/>
      <c r="AU113" s="935"/>
      <c r="AV113" s="936"/>
      <c r="AW113" s="936"/>
      <c r="AX113" s="936"/>
      <c r="AY113" s="936"/>
      <c r="AZ113" s="984" t="s">
        <v>421</v>
      </c>
      <c r="BA113" s="985"/>
      <c r="BB113" s="985"/>
      <c r="BC113" s="985"/>
      <c r="BD113" s="985"/>
      <c r="BE113" s="985"/>
      <c r="BF113" s="985"/>
      <c r="BG113" s="985"/>
      <c r="BH113" s="985"/>
      <c r="BI113" s="985"/>
      <c r="BJ113" s="985"/>
      <c r="BK113" s="985"/>
      <c r="BL113" s="985"/>
      <c r="BM113" s="985"/>
      <c r="BN113" s="985"/>
      <c r="BO113" s="985"/>
      <c r="BP113" s="986"/>
      <c r="BQ113" s="954">
        <v>45651</v>
      </c>
      <c r="BR113" s="955"/>
      <c r="BS113" s="955"/>
      <c r="BT113" s="955"/>
      <c r="BU113" s="955"/>
      <c r="BV113" s="955">
        <v>73118</v>
      </c>
      <c r="BW113" s="955"/>
      <c r="BX113" s="955"/>
      <c r="BY113" s="955"/>
      <c r="BZ113" s="955"/>
      <c r="CA113" s="955">
        <v>67444</v>
      </c>
      <c r="CB113" s="955"/>
      <c r="CC113" s="955"/>
      <c r="CD113" s="955"/>
      <c r="CE113" s="955"/>
      <c r="CF113" s="949">
        <v>1.9</v>
      </c>
      <c r="CG113" s="950"/>
      <c r="CH113" s="950"/>
      <c r="CI113" s="950"/>
      <c r="CJ113" s="950"/>
      <c r="CK113" s="980"/>
      <c r="CL113" s="981"/>
      <c r="CM113" s="951" t="s">
        <v>422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417</v>
      </c>
      <c r="DH113" s="994"/>
      <c r="DI113" s="994"/>
      <c r="DJ113" s="994"/>
      <c r="DK113" s="995"/>
      <c r="DL113" s="996" t="s">
        <v>417</v>
      </c>
      <c r="DM113" s="994"/>
      <c r="DN113" s="994"/>
      <c r="DO113" s="994"/>
      <c r="DP113" s="995"/>
      <c r="DQ113" s="996" t="s">
        <v>417</v>
      </c>
      <c r="DR113" s="994"/>
      <c r="DS113" s="994"/>
      <c r="DT113" s="994"/>
      <c r="DU113" s="995"/>
      <c r="DV113" s="997" t="s">
        <v>417</v>
      </c>
      <c r="DW113" s="998"/>
      <c r="DX113" s="998"/>
      <c r="DY113" s="998"/>
      <c r="DZ113" s="999"/>
    </row>
    <row r="114" spans="1:130" s="199" customFormat="1" ht="26.25" customHeight="1">
      <c r="A114" s="989"/>
      <c r="B114" s="990"/>
      <c r="C114" s="985" t="s">
        <v>423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5997</v>
      </c>
      <c r="AB114" s="994"/>
      <c r="AC114" s="994"/>
      <c r="AD114" s="994"/>
      <c r="AE114" s="995"/>
      <c r="AF114" s="996">
        <v>6069</v>
      </c>
      <c r="AG114" s="994"/>
      <c r="AH114" s="994"/>
      <c r="AI114" s="994"/>
      <c r="AJ114" s="995"/>
      <c r="AK114" s="996">
        <v>6107</v>
      </c>
      <c r="AL114" s="994"/>
      <c r="AM114" s="994"/>
      <c r="AN114" s="994"/>
      <c r="AO114" s="995"/>
      <c r="AP114" s="997">
        <v>0.2</v>
      </c>
      <c r="AQ114" s="998"/>
      <c r="AR114" s="998"/>
      <c r="AS114" s="998"/>
      <c r="AT114" s="999"/>
      <c r="AU114" s="935"/>
      <c r="AV114" s="936"/>
      <c r="AW114" s="936"/>
      <c r="AX114" s="936"/>
      <c r="AY114" s="936"/>
      <c r="AZ114" s="984" t="s">
        <v>424</v>
      </c>
      <c r="BA114" s="985"/>
      <c r="BB114" s="985"/>
      <c r="BC114" s="985"/>
      <c r="BD114" s="985"/>
      <c r="BE114" s="985"/>
      <c r="BF114" s="985"/>
      <c r="BG114" s="985"/>
      <c r="BH114" s="985"/>
      <c r="BI114" s="985"/>
      <c r="BJ114" s="985"/>
      <c r="BK114" s="985"/>
      <c r="BL114" s="985"/>
      <c r="BM114" s="985"/>
      <c r="BN114" s="985"/>
      <c r="BO114" s="985"/>
      <c r="BP114" s="986"/>
      <c r="BQ114" s="954">
        <v>1367534</v>
      </c>
      <c r="BR114" s="955"/>
      <c r="BS114" s="955"/>
      <c r="BT114" s="955"/>
      <c r="BU114" s="955"/>
      <c r="BV114" s="955">
        <v>1357527</v>
      </c>
      <c r="BW114" s="955"/>
      <c r="BX114" s="955"/>
      <c r="BY114" s="955"/>
      <c r="BZ114" s="955"/>
      <c r="CA114" s="955">
        <v>1338184</v>
      </c>
      <c r="CB114" s="955"/>
      <c r="CC114" s="955"/>
      <c r="CD114" s="955"/>
      <c r="CE114" s="955"/>
      <c r="CF114" s="949">
        <v>38.700000000000003</v>
      </c>
      <c r="CG114" s="950"/>
      <c r="CH114" s="950"/>
      <c r="CI114" s="950"/>
      <c r="CJ114" s="950"/>
      <c r="CK114" s="980"/>
      <c r="CL114" s="981"/>
      <c r="CM114" s="951" t="s">
        <v>425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417</v>
      </c>
      <c r="DH114" s="994"/>
      <c r="DI114" s="994"/>
      <c r="DJ114" s="994"/>
      <c r="DK114" s="995"/>
      <c r="DL114" s="996" t="s">
        <v>417</v>
      </c>
      <c r="DM114" s="994"/>
      <c r="DN114" s="994"/>
      <c r="DO114" s="994"/>
      <c r="DP114" s="995"/>
      <c r="DQ114" s="996" t="s">
        <v>417</v>
      </c>
      <c r="DR114" s="994"/>
      <c r="DS114" s="994"/>
      <c r="DT114" s="994"/>
      <c r="DU114" s="995"/>
      <c r="DV114" s="997" t="s">
        <v>417</v>
      </c>
      <c r="DW114" s="998"/>
      <c r="DX114" s="998"/>
      <c r="DY114" s="998"/>
      <c r="DZ114" s="999"/>
    </row>
    <row r="115" spans="1:130" s="199" customFormat="1" ht="26.25" customHeight="1">
      <c r="A115" s="989"/>
      <c r="B115" s="990"/>
      <c r="C115" s="985" t="s">
        <v>426</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11838</v>
      </c>
      <c r="AB115" s="969"/>
      <c r="AC115" s="969"/>
      <c r="AD115" s="969"/>
      <c r="AE115" s="970"/>
      <c r="AF115" s="971">
        <v>31104</v>
      </c>
      <c r="AG115" s="969"/>
      <c r="AH115" s="969"/>
      <c r="AI115" s="969"/>
      <c r="AJ115" s="970"/>
      <c r="AK115" s="971">
        <v>8277</v>
      </c>
      <c r="AL115" s="969"/>
      <c r="AM115" s="969"/>
      <c r="AN115" s="969"/>
      <c r="AO115" s="970"/>
      <c r="AP115" s="972">
        <v>0.2</v>
      </c>
      <c r="AQ115" s="973"/>
      <c r="AR115" s="973"/>
      <c r="AS115" s="973"/>
      <c r="AT115" s="974"/>
      <c r="AU115" s="935"/>
      <c r="AV115" s="936"/>
      <c r="AW115" s="936"/>
      <c r="AX115" s="936"/>
      <c r="AY115" s="936"/>
      <c r="AZ115" s="984" t="s">
        <v>427</v>
      </c>
      <c r="BA115" s="985"/>
      <c r="BB115" s="985"/>
      <c r="BC115" s="985"/>
      <c r="BD115" s="985"/>
      <c r="BE115" s="985"/>
      <c r="BF115" s="985"/>
      <c r="BG115" s="985"/>
      <c r="BH115" s="985"/>
      <c r="BI115" s="985"/>
      <c r="BJ115" s="985"/>
      <c r="BK115" s="985"/>
      <c r="BL115" s="985"/>
      <c r="BM115" s="985"/>
      <c r="BN115" s="985"/>
      <c r="BO115" s="985"/>
      <c r="BP115" s="986"/>
      <c r="BQ115" s="954" t="s">
        <v>417</v>
      </c>
      <c r="BR115" s="955"/>
      <c r="BS115" s="955"/>
      <c r="BT115" s="955"/>
      <c r="BU115" s="955"/>
      <c r="BV115" s="955" t="s">
        <v>417</v>
      </c>
      <c r="BW115" s="955"/>
      <c r="BX115" s="955"/>
      <c r="BY115" s="955"/>
      <c r="BZ115" s="955"/>
      <c r="CA115" s="955" t="s">
        <v>417</v>
      </c>
      <c r="CB115" s="955"/>
      <c r="CC115" s="955"/>
      <c r="CD115" s="955"/>
      <c r="CE115" s="955"/>
      <c r="CF115" s="949" t="s">
        <v>417</v>
      </c>
      <c r="CG115" s="950"/>
      <c r="CH115" s="950"/>
      <c r="CI115" s="950"/>
      <c r="CJ115" s="950"/>
      <c r="CK115" s="980"/>
      <c r="CL115" s="981"/>
      <c r="CM115" s="984" t="s">
        <v>428</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417</v>
      </c>
      <c r="DH115" s="994"/>
      <c r="DI115" s="994"/>
      <c r="DJ115" s="994"/>
      <c r="DK115" s="995"/>
      <c r="DL115" s="996" t="s">
        <v>417</v>
      </c>
      <c r="DM115" s="994"/>
      <c r="DN115" s="994"/>
      <c r="DO115" s="994"/>
      <c r="DP115" s="995"/>
      <c r="DQ115" s="996" t="s">
        <v>417</v>
      </c>
      <c r="DR115" s="994"/>
      <c r="DS115" s="994"/>
      <c r="DT115" s="994"/>
      <c r="DU115" s="995"/>
      <c r="DV115" s="997" t="s">
        <v>417</v>
      </c>
      <c r="DW115" s="998"/>
      <c r="DX115" s="998"/>
      <c r="DY115" s="998"/>
      <c r="DZ115" s="999"/>
    </row>
    <row r="116" spans="1:130" s="199" customFormat="1" ht="26.25" customHeight="1">
      <c r="A116" s="991"/>
      <c r="B116" s="992"/>
      <c r="C116" s="1000" t="s">
        <v>429</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417</v>
      </c>
      <c r="AB116" s="994"/>
      <c r="AC116" s="994"/>
      <c r="AD116" s="994"/>
      <c r="AE116" s="995"/>
      <c r="AF116" s="996" t="s">
        <v>417</v>
      </c>
      <c r="AG116" s="994"/>
      <c r="AH116" s="994"/>
      <c r="AI116" s="994"/>
      <c r="AJ116" s="995"/>
      <c r="AK116" s="996" t="s">
        <v>417</v>
      </c>
      <c r="AL116" s="994"/>
      <c r="AM116" s="994"/>
      <c r="AN116" s="994"/>
      <c r="AO116" s="995"/>
      <c r="AP116" s="997" t="s">
        <v>417</v>
      </c>
      <c r="AQ116" s="998"/>
      <c r="AR116" s="998"/>
      <c r="AS116" s="998"/>
      <c r="AT116" s="999"/>
      <c r="AU116" s="935"/>
      <c r="AV116" s="936"/>
      <c r="AW116" s="936"/>
      <c r="AX116" s="936"/>
      <c r="AY116" s="936"/>
      <c r="AZ116" s="1002" t="s">
        <v>430</v>
      </c>
      <c r="BA116" s="1003"/>
      <c r="BB116" s="1003"/>
      <c r="BC116" s="1003"/>
      <c r="BD116" s="1003"/>
      <c r="BE116" s="1003"/>
      <c r="BF116" s="1003"/>
      <c r="BG116" s="1003"/>
      <c r="BH116" s="1003"/>
      <c r="BI116" s="1003"/>
      <c r="BJ116" s="1003"/>
      <c r="BK116" s="1003"/>
      <c r="BL116" s="1003"/>
      <c r="BM116" s="1003"/>
      <c r="BN116" s="1003"/>
      <c r="BO116" s="1003"/>
      <c r="BP116" s="1004"/>
      <c r="BQ116" s="954" t="s">
        <v>417</v>
      </c>
      <c r="BR116" s="955"/>
      <c r="BS116" s="955"/>
      <c r="BT116" s="955"/>
      <c r="BU116" s="955"/>
      <c r="BV116" s="955" t="s">
        <v>417</v>
      </c>
      <c r="BW116" s="955"/>
      <c r="BX116" s="955"/>
      <c r="BY116" s="955"/>
      <c r="BZ116" s="955"/>
      <c r="CA116" s="955" t="s">
        <v>417</v>
      </c>
      <c r="CB116" s="955"/>
      <c r="CC116" s="955"/>
      <c r="CD116" s="955"/>
      <c r="CE116" s="955"/>
      <c r="CF116" s="949" t="s">
        <v>417</v>
      </c>
      <c r="CG116" s="950"/>
      <c r="CH116" s="950"/>
      <c r="CI116" s="950"/>
      <c r="CJ116" s="950"/>
      <c r="CK116" s="980"/>
      <c r="CL116" s="981"/>
      <c r="CM116" s="951" t="s">
        <v>431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v>25708</v>
      </c>
      <c r="DH116" s="994"/>
      <c r="DI116" s="994"/>
      <c r="DJ116" s="994"/>
      <c r="DK116" s="995"/>
      <c r="DL116" s="996">
        <v>17913</v>
      </c>
      <c r="DM116" s="994"/>
      <c r="DN116" s="994"/>
      <c r="DO116" s="994"/>
      <c r="DP116" s="995"/>
      <c r="DQ116" s="996">
        <v>10119</v>
      </c>
      <c r="DR116" s="994"/>
      <c r="DS116" s="994"/>
      <c r="DT116" s="994"/>
      <c r="DU116" s="995"/>
      <c r="DV116" s="997">
        <v>0.3</v>
      </c>
      <c r="DW116" s="998"/>
      <c r="DX116" s="998"/>
      <c r="DY116" s="998"/>
      <c r="DZ116" s="999"/>
    </row>
    <row r="117" spans="1:130" s="199" customFormat="1" ht="26.25" customHeight="1">
      <c r="A117" s="939" t="s">
        <v>172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432</v>
      </c>
      <c r="Z117" s="921"/>
      <c r="AA117" s="1011">
        <v>703752</v>
      </c>
      <c r="AB117" s="1012"/>
      <c r="AC117" s="1012"/>
      <c r="AD117" s="1012"/>
      <c r="AE117" s="1013"/>
      <c r="AF117" s="1014">
        <v>747813</v>
      </c>
      <c r="AG117" s="1012"/>
      <c r="AH117" s="1012"/>
      <c r="AI117" s="1012"/>
      <c r="AJ117" s="1013"/>
      <c r="AK117" s="1014">
        <v>770900</v>
      </c>
      <c r="AL117" s="1012"/>
      <c r="AM117" s="1012"/>
      <c r="AN117" s="1012"/>
      <c r="AO117" s="1013"/>
      <c r="AP117" s="1015"/>
      <c r="AQ117" s="1016"/>
      <c r="AR117" s="1016"/>
      <c r="AS117" s="1016"/>
      <c r="AT117" s="1017"/>
      <c r="AU117" s="935"/>
      <c r="AV117" s="936"/>
      <c r="AW117" s="936"/>
      <c r="AX117" s="936"/>
      <c r="AY117" s="936"/>
      <c r="AZ117" s="1002" t="s">
        <v>433</v>
      </c>
      <c r="BA117" s="1003"/>
      <c r="BB117" s="1003"/>
      <c r="BC117" s="1003"/>
      <c r="BD117" s="1003"/>
      <c r="BE117" s="1003"/>
      <c r="BF117" s="1003"/>
      <c r="BG117" s="1003"/>
      <c r="BH117" s="1003"/>
      <c r="BI117" s="1003"/>
      <c r="BJ117" s="1003"/>
      <c r="BK117" s="1003"/>
      <c r="BL117" s="1003"/>
      <c r="BM117" s="1003"/>
      <c r="BN117" s="1003"/>
      <c r="BO117" s="1003"/>
      <c r="BP117" s="1004"/>
      <c r="BQ117" s="954" t="s">
        <v>224</v>
      </c>
      <c r="BR117" s="955"/>
      <c r="BS117" s="955"/>
      <c r="BT117" s="955"/>
      <c r="BU117" s="955"/>
      <c r="BV117" s="955" t="s">
        <v>224</v>
      </c>
      <c r="BW117" s="955"/>
      <c r="BX117" s="955"/>
      <c r="BY117" s="955"/>
      <c r="BZ117" s="955"/>
      <c r="CA117" s="955" t="s">
        <v>224</v>
      </c>
      <c r="CB117" s="955"/>
      <c r="CC117" s="955"/>
      <c r="CD117" s="955"/>
      <c r="CE117" s="955"/>
      <c r="CF117" s="949" t="s">
        <v>224</v>
      </c>
      <c r="CG117" s="950"/>
      <c r="CH117" s="950"/>
      <c r="CI117" s="950"/>
      <c r="CJ117" s="950"/>
      <c r="CK117" s="980"/>
      <c r="CL117" s="981"/>
      <c r="CM117" s="951" t="s">
        <v>434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224</v>
      </c>
      <c r="DH117" s="994"/>
      <c r="DI117" s="994"/>
      <c r="DJ117" s="994"/>
      <c r="DK117" s="995"/>
      <c r="DL117" s="996" t="s">
        <v>224</v>
      </c>
      <c r="DM117" s="994"/>
      <c r="DN117" s="994"/>
      <c r="DO117" s="994"/>
      <c r="DP117" s="995"/>
      <c r="DQ117" s="996" t="s">
        <v>224</v>
      </c>
      <c r="DR117" s="994"/>
      <c r="DS117" s="994"/>
      <c r="DT117" s="994"/>
      <c r="DU117" s="995"/>
      <c r="DV117" s="997" t="s">
        <v>224</v>
      </c>
      <c r="DW117" s="998"/>
      <c r="DX117" s="998"/>
      <c r="DY117" s="998"/>
      <c r="DZ117" s="999"/>
    </row>
    <row r="118" spans="1:130" s="199" customFormat="1" ht="26.25" customHeight="1">
      <c r="A118" s="939" t="s">
        <v>406</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404</v>
      </c>
      <c r="AB118" s="920"/>
      <c r="AC118" s="920"/>
      <c r="AD118" s="920"/>
      <c r="AE118" s="921"/>
      <c r="AF118" s="919" t="s">
        <v>290</v>
      </c>
      <c r="AG118" s="920"/>
      <c r="AH118" s="920"/>
      <c r="AI118" s="920"/>
      <c r="AJ118" s="921"/>
      <c r="AK118" s="919" t="s">
        <v>289</v>
      </c>
      <c r="AL118" s="920"/>
      <c r="AM118" s="920"/>
      <c r="AN118" s="920"/>
      <c r="AO118" s="921"/>
      <c r="AP118" s="1006" t="s">
        <v>405</v>
      </c>
      <c r="AQ118" s="1007"/>
      <c r="AR118" s="1007"/>
      <c r="AS118" s="1007"/>
      <c r="AT118" s="1008"/>
      <c r="AU118" s="935"/>
      <c r="AV118" s="936"/>
      <c r="AW118" s="936"/>
      <c r="AX118" s="936"/>
      <c r="AY118" s="936"/>
      <c r="AZ118" s="1009" t="s">
        <v>435</v>
      </c>
      <c r="BA118" s="1000"/>
      <c r="BB118" s="1000"/>
      <c r="BC118" s="1000"/>
      <c r="BD118" s="1000"/>
      <c r="BE118" s="1000"/>
      <c r="BF118" s="1000"/>
      <c r="BG118" s="1000"/>
      <c r="BH118" s="1000"/>
      <c r="BI118" s="1000"/>
      <c r="BJ118" s="1000"/>
      <c r="BK118" s="1000"/>
      <c r="BL118" s="1000"/>
      <c r="BM118" s="1000"/>
      <c r="BN118" s="1000"/>
      <c r="BO118" s="1000"/>
      <c r="BP118" s="1001"/>
      <c r="BQ118" s="1032" t="s">
        <v>224</v>
      </c>
      <c r="BR118" s="1033"/>
      <c r="BS118" s="1033"/>
      <c r="BT118" s="1033"/>
      <c r="BU118" s="1033"/>
      <c r="BV118" s="1033" t="s">
        <v>224</v>
      </c>
      <c r="BW118" s="1033"/>
      <c r="BX118" s="1033"/>
      <c r="BY118" s="1033"/>
      <c r="BZ118" s="1033"/>
      <c r="CA118" s="1033" t="s">
        <v>224</v>
      </c>
      <c r="CB118" s="1033"/>
      <c r="CC118" s="1033"/>
      <c r="CD118" s="1033"/>
      <c r="CE118" s="1033"/>
      <c r="CF118" s="949" t="s">
        <v>224</v>
      </c>
      <c r="CG118" s="950"/>
      <c r="CH118" s="950"/>
      <c r="CI118" s="950"/>
      <c r="CJ118" s="950"/>
      <c r="CK118" s="980"/>
      <c r="CL118" s="981"/>
      <c r="CM118" s="951" t="s">
        <v>436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224</v>
      </c>
      <c r="DH118" s="994"/>
      <c r="DI118" s="994"/>
      <c r="DJ118" s="994"/>
      <c r="DK118" s="995"/>
      <c r="DL118" s="996" t="s">
        <v>224</v>
      </c>
      <c r="DM118" s="994"/>
      <c r="DN118" s="994"/>
      <c r="DO118" s="994"/>
      <c r="DP118" s="995"/>
      <c r="DQ118" s="996" t="s">
        <v>224</v>
      </c>
      <c r="DR118" s="994"/>
      <c r="DS118" s="994"/>
      <c r="DT118" s="994"/>
      <c r="DU118" s="995"/>
      <c r="DV118" s="997" t="s">
        <v>224</v>
      </c>
      <c r="DW118" s="998"/>
      <c r="DX118" s="998"/>
      <c r="DY118" s="998"/>
      <c r="DZ118" s="999"/>
    </row>
    <row r="119" spans="1:130" s="199" customFormat="1" ht="26.25" customHeight="1">
      <c r="A119" s="1093" t="s">
        <v>409</v>
      </c>
      <c r="B119" s="979"/>
      <c r="C119" s="958" t="s">
        <v>410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224</v>
      </c>
      <c r="AB119" s="927"/>
      <c r="AC119" s="927"/>
      <c r="AD119" s="927"/>
      <c r="AE119" s="928"/>
      <c r="AF119" s="929" t="s">
        <v>224</v>
      </c>
      <c r="AG119" s="927"/>
      <c r="AH119" s="927"/>
      <c r="AI119" s="927"/>
      <c r="AJ119" s="928"/>
      <c r="AK119" s="929" t="s">
        <v>224</v>
      </c>
      <c r="AL119" s="927"/>
      <c r="AM119" s="927"/>
      <c r="AN119" s="927"/>
      <c r="AO119" s="928"/>
      <c r="AP119" s="930" t="s">
        <v>224</v>
      </c>
      <c r="AQ119" s="931"/>
      <c r="AR119" s="931"/>
      <c r="AS119" s="931"/>
      <c r="AT119" s="932"/>
      <c r="AU119" s="937"/>
      <c r="AV119" s="938"/>
      <c r="AW119" s="938"/>
      <c r="AX119" s="938"/>
      <c r="AY119" s="938"/>
      <c r="AZ119" s="230" t="s">
        <v>172</v>
      </c>
      <c r="BA119" s="230"/>
      <c r="BB119" s="230"/>
      <c r="BC119" s="230"/>
      <c r="BD119" s="230"/>
      <c r="BE119" s="230"/>
      <c r="BF119" s="230"/>
      <c r="BG119" s="230"/>
      <c r="BH119" s="230"/>
      <c r="BI119" s="230"/>
      <c r="BJ119" s="230"/>
      <c r="BK119" s="230"/>
      <c r="BL119" s="230"/>
      <c r="BM119" s="230"/>
      <c r="BN119" s="230"/>
      <c r="BO119" s="1010" t="s">
        <v>437</v>
      </c>
      <c r="BP119" s="1041"/>
      <c r="BQ119" s="1032">
        <v>8639979</v>
      </c>
      <c r="BR119" s="1033"/>
      <c r="BS119" s="1033"/>
      <c r="BT119" s="1033"/>
      <c r="BU119" s="1033"/>
      <c r="BV119" s="1033">
        <v>9600797</v>
      </c>
      <c r="BW119" s="1033"/>
      <c r="BX119" s="1033"/>
      <c r="BY119" s="1033"/>
      <c r="BZ119" s="1033"/>
      <c r="CA119" s="1033">
        <v>9382072</v>
      </c>
      <c r="CB119" s="1033"/>
      <c r="CC119" s="1033"/>
      <c r="CD119" s="1033"/>
      <c r="CE119" s="1033"/>
      <c r="CF119" s="1034"/>
      <c r="CG119" s="1035"/>
      <c r="CH119" s="1035"/>
      <c r="CI119" s="1035"/>
      <c r="CJ119" s="1036"/>
      <c r="CK119" s="982"/>
      <c r="CL119" s="983"/>
      <c r="CM119" s="1037" t="s">
        <v>438</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22381</v>
      </c>
      <c r="DH119" s="1019"/>
      <c r="DI119" s="1019"/>
      <c r="DJ119" s="1019"/>
      <c r="DK119" s="1020"/>
      <c r="DL119" s="1018" t="s">
        <v>224</v>
      </c>
      <c r="DM119" s="1019"/>
      <c r="DN119" s="1019"/>
      <c r="DO119" s="1019"/>
      <c r="DP119" s="1020"/>
      <c r="DQ119" s="1018" t="s">
        <v>224</v>
      </c>
      <c r="DR119" s="1019"/>
      <c r="DS119" s="1019"/>
      <c r="DT119" s="1019"/>
      <c r="DU119" s="1020"/>
      <c r="DV119" s="1021" t="s">
        <v>224</v>
      </c>
      <c r="DW119" s="1022"/>
      <c r="DX119" s="1022"/>
      <c r="DY119" s="1022"/>
      <c r="DZ119" s="1023"/>
    </row>
    <row r="120" spans="1:130" s="199" customFormat="1" ht="26.25" customHeight="1">
      <c r="A120" s="1094"/>
      <c r="B120" s="981"/>
      <c r="C120" s="951" t="s">
        <v>414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224</v>
      </c>
      <c r="AB120" s="994"/>
      <c r="AC120" s="994"/>
      <c r="AD120" s="994"/>
      <c r="AE120" s="995"/>
      <c r="AF120" s="996" t="s">
        <v>224</v>
      </c>
      <c r="AG120" s="994"/>
      <c r="AH120" s="994"/>
      <c r="AI120" s="994"/>
      <c r="AJ120" s="995"/>
      <c r="AK120" s="996" t="s">
        <v>224</v>
      </c>
      <c r="AL120" s="994"/>
      <c r="AM120" s="994"/>
      <c r="AN120" s="994"/>
      <c r="AO120" s="995"/>
      <c r="AP120" s="997" t="s">
        <v>224</v>
      </c>
      <c r="AQ120" s="998"/>
      <c r="AR120" s="998"/>
      <c r="AS120" s="998"/>
      <c r="AT120" s="999"/>
      <c r="AU120" s="1024" t="s">
        <v>439</v>
      </c>
      <c r="AV120" s="1025"/>
      <c r="AW120" s="1025"/>
      <c r="AX120" s="1025"/>
      <c r="AY120" s="1026"/>
      <c r="AZ120" s="975" t="s">
        <v>440</v>
      </c>
      <c r="BA120" s="924"/>
      <c r="BB120" s="924"/>
      <c r="BC120" s="924"/>
      <c r="BD120" s="924"/>
      <c r="BE120" s="924"/>
      <c r="BF120" s="924"/>
      <c r="BG120" s="924"/>
      <c r="BH120" s="924"/>
      <c r="BI120" s="924"/>
      <c r="BJ120" s="924"/>
      <c r="BK120" s="924"/>
      <c r="BL120" s="924"/>
      <c r="BM120" s="924"/>
      <c r="BN120" s="924"/>
      <c r="BO120" s="924"/>
      <c r="BP120" s="925"/>
      <c r="BQ120" s="961">
        <v>1861364</v>
      </c>
      <c r="BR120" s="962"/>
      <c r="BS120" s="962"/>
      <c r="BT120" s="962"/>
      <c r="BU120" s="962"/>
      <c r="BV120" s="962">
        <v>1936321</v>
      </c>
      <c r="BW120" s="962"/>
      <c r="BX120" s="962"/>
      <c r="BY120" s="962"/>
      <c r="BZ120" s="962"/>
      <c r="CA120" s="962">
        <v>2174902</v>
      </c>
      <c r="CB120" s="962"/>
      <c r="CC120" s="962"/>
      <c r="CD120" s="962"/>
      <c r="CE120" s="962"/>
      <c r="CF120" s="976">
        <v>62.9</v>
      </c>
      <c r="CG120" s="977"/>
      <c r="CH120" s="977"/>
      <c r="CI120" s="977"/>
      <c r="CJ120" s="977"/>
      <c r="CK120" s="1042" t="s">
        <v>441</v>
      </c>
      <c r="CL120" s="1043"/>
      <c r="CM120" s="1043"/>
      <c r="CN120" s="1043"/>
      <c r="CO120" s="1044"/>
      <c r="CP120" s="1050" t="s">
        <v>388</v>
      </c>
      <c r="CQ120" s="1051"/>
      <c r="CR120" s="1051"/>
      <c r="CS120" s="1051"/>
      <c r="CT120" s="1051"/>
      <c r="CU120" s="1051"/>
      <c r="CV120" s="1051"/>
      <c r="CW120" s="1051"/>
      <c r="CX120" s="1051"/>
      <c r="CY120" s="1051"/>
      <c r="CZ120" s="1051"/>
      <c r="DA120" s="1051"/>
      <c r="DB120" s="1051"/>
      <c r="DC120" s="1051"/>
      <c r="DD120" s="1051"/>
      <c r="DE120" s="1051"/>
      <c r="DF120" s="1052"/>
      <c r="DG120" s="961">
        <v>3938505</v>
      </c>
      <c r="DH120" s="962"/>
      <c r="DI120" s="962"/>
      <c r="DJ120" s="962"/>
      <c r="DK120" s="962"/>
      <c r="DL120" s="962">
        <v>3968102</v>
      </c>
      <c r="DM120" s="962"/>
      <c r="DN120" s="962"/>
      <c r="DO120" s="962"/>
      <c r="DP120" s="962"/>
      <c r="DQ120" s="962">
        <v>3776456</v>
      </c>
      <c r="DR120" s="962"/>
      <c r="DS120" s="962"/>
      <c r="DT120" s="962"/>
      <c r="DU120" s="962"/>
      <c r="DV120" s="963">
        <v>109.1</v>
      </c>
      <c r="DW120" s="963"/>
      <c r="DX120" s="963"/>
      <c r="DY120" s="963"/>
      <c r="DZ120" s="964"/>
    </row>
    <row r="121" spans="1:130" s="199" customFormat="1" ht="26.25" customHeight="1">
      <c r="A121" s="1094"/>
      <c r="B121" s="981"/>
      <c r="C121" s="1002" t="s">
        <v>442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224</v>
      </c>
      <c r="AB121" s="994"/>
      <c r="AC121" s="994"/>
      <c r="AD121" s="994"/>
      <c r="AE121" s="995"/>
      <c r="AF121" s="996" t="s">
        <v>224</v>
      </c>
      <c r="AG121" s="994"/>
      <c r="AH121" s="994"/>
      <c r="AI121" s="994"/>
      <c r="AJ121" s="995"/>
      <c r="AK121" s="996" t="s">
        <v>224</v>
      </c>
      <c r="AL121" s="994"/>
      <c r="AM121" s="994"/>
      <c r="AN121" s="994"/>
      <c r="AO121" s="995"/>
      <c r="AP121" s="997" t="s">
        <v>224</v>
      </c>
      <c r="AQ121" s="998"/>
      <c r="AR121" s="998"/>
      <c r="AS121" s="998"/>
      <c r="AT121" s="999"/>
      <c r="AU121" s="1027"/>
      <c r="AV121" s="1028"/>
      <c r="AW121" s="1028"/>
      <c r="AX121" s="1028"/>
      <c r="AY121" s="1029"/>
      <c r="AZ121" s="984" t="s">
        <v>443</v>
      </c>
      <c r="BA121" s="985"/>
      <c r="BB121" s="985"/>
      <c r="BC121" s="985"/>
      <c r="BD121" s="985"/>
      <c r="BE121" s="985"/>
      <c r="BF121" s="985"/>
      <c r="BG121" s="985"/>
      <c r="BH121" s="985"/>
      <c r="BI121" s="985"/>
      <c r="BJ121" s="985"/>
      <c r="BK121" s="985"/>
      <c r="BL121" s="985"/>
      <c r="BM121" s="985"/>
      <c r="BN121" s="985"/>
      <c r="BO121" s="985"/>
      <c r="BP121" s="986"/>
      <c r="BQ121" s="954">
        <v>40749</v>
      </c>
      <c r="BR121" s="955"/>
      <c r="BS121" s="955"/>
      <c r="BT121" s="955"/>
      <c r="BU121" s="955"/>
      <c r="BV121" s="955">
        <v>46786</v>
      </c>
      <c r="BW121" s="955"/>
      <c r="BX121" s="955"/>
      <c r="BY121" s="955"/>
      <c r="BZ121" s="955"/>
      <c r="CA121" s="955">
        <v>41734</v>
      </c>
      <c r="CB121" s="955"/>
      <c r="CC121" s="955"/>
      <c r="CD121" s="955"/>
      <c r="CE121" s="955"/>
      <c r="CF121" s="949">
        <v>1.2</v>
      </c>
      <c r="CG121" s="950"/>
      <c r="CH121" s="950"/>
      <c r="CI121" s="950"/>
      <c r="CJ121" s="950"/>
      <c r="CK121" s="1045"/>
      <c r="CL121" s="1046"/>
      <c r="CM121" s="1046"/>
      <c r="CN121" s="1046"/>
      <c r="CO121" s="1047"/>
      <c r="CP121" s="1055" t="s">
        <v>387</v>
      </c>
      <c r="CQ121" s="1056"/>
      <c r="CR121" s="1056"/>
      <c r="CS121" s="1056"/>
      <c r="CT121" s="1056"/>
      <c r="CU121" s="1056"/>
      <c r="CV121" s="1056"/>
      <c r="CW121" s="1056"/>
      <c r="CX121" s="1056"/>
      <c r="CY121" s="1056"/>
      <c r="CZ121" s="1056"/>
      <c r="DA121" s="1056"/>
      <c r="DB121" s="1056"/>
      <c r="DC121" s="1056"/>
      <c r="DD121" s="1056"/>
      <c r="DE121" s="1056"/>
      <c r="DF121" s="1057"/>
      <c r="DG121" s="954">
        <v>271836</v>
      </c>
      <c r="DH121" s="955"/>
      <c r="DI121" s="955"/>
      <c r="DJ121" s="955"/>
      <c r="DK121" s="955"/>
      <c r="DL121" s="955">
        <v>288940</v>
      </c>
      <c r="DM121" s="955"/>
      <c r="DN121" s="955"/>
      <c r="DO121" s="955"/>
      <c r="DP121" s="955"/>
      <c r="DQ121" s="955">
        <v>259722</v>
      </c>
      <c r="DR121" s="955"/>
      <c r="DS121" s="955"/>
      <c r="DT121" s="955"/>
      <c r="DU121" s="955"/>
      <c r="DV121" s="956">
        <v>7.5</v>
      </c>
      <c r="DW121" s="956"/>
      <c r="DX121" s="956"/>
      <c r="DY121" s="956"/>
      <c r="DZ121" s="957"/>
    </row>
    <row r="122" spans="1:130" s="199" customFormat="1" ht="26.25" customHeight="1">
      <c r="A122" s="1094"/>
      <c r="B122" s="981"/>
      <c r="C122" s="951" t="s">
        <v>425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224</v>
      </c>
      <c r="AB122" s="994"/>
      <c r="AC122" s="994"/>
      <c r="AD122" s="994"/>
      <c r="AE122" s="995"/>
      <c r="AF122" s="996" t="s">
        <v>224</v>
      </c>
      <c r="AG122" s="994"/>
      <c r="AH122" s="994"/>
      <c r="AI122" s="994"/>
      <c r="AJ122" s="995"/>
      <c r="AK122" s="996" t="s">
        <v>224</v>
      </c>
      <c r="AL122" s="994"/>
      <c r="AM122" s="994"/>
      <c r="AN122" s="994"/>
      <c r="AO122" s="995"/>
      <c r="AP122" s="997" t="s">
        <v>224</v>
      </c>
      <c r="AQ122" s="998"/>
      <c r="AR122" s="998"/>
      <c r="AS122" s="998"/>
      <c r="AT122" s="999"/>
      <c r="AU122" s="1027"/>
      <c r="AV122" s="1028"/>
      <c r="AW122" s="1028"/>
      <c r="AX122" s="1028"/>
      <c r="AY122" s="1029"/>
      <c r="AZ122" s="1009" t="s">
        <v>444</v>
      </c>
      <c r="BA122" s="1000"/>
      <c r="BB122" s="1000"/>
      <c r="BC122" s="1000"/>
      <c r="BD122" s="1000"/>
      <c r="BE122" s="1000"/>
      <c r="BF122" s="1000"/>
      <c r="BG122" s="1000"/>
      <c r="BH122" s="1000"/>
      <c r="BI122" s="1000"/>
      <c r="BJ122" s="1000"/>
      <c r="BK122" s="1000"/>
      <c r="BL122" s="1000"/>
      <c r="BM122" s="1000"/>
      <c r="BN122" s="1000"/>
      <c r="BO122" s="1000"/>
      <c r="BP122" s="1001"/>
      <c r="BQ122" s="1032">
        <v>5913547</v>
      </c>
      <c r="BR122" s="1033"/>
      <c r="BS122" s="1033"/>
      <c r="BT122" s="1033"/>
      <c r="BU122" s="1033"/>
      <c r="BV122" s="1033">
        <v>5995959</v>
      </c>
      <c r="BW122" s="1033"/>
      <c r="BX122" s="1033"/>
      <c r="BY122" s="1033"/>
      <c r="BZ122" s="1033"/>
      <c r="CA122" s="1033">
        <v>5725394</v>
      </c>
      <c r="CB122" s="1033"/>
      <c r="CC122" s="1033"/>
      <c r="CD122" s="1033"/>
      <c r="CE122" s="1033"/>
      <c r="CF122" s="1053">
        <v>165.5</v>
      </c>
      <c r="CG122" s="1054"/>
      <c r="CH122" s="1054"/>
      <c r="CI122" s="1054"/>
      <c r="CJ122" s="1054"/>
      <c r="CK122" s="1045"/>
      <c r="CL122" s="1046"/>
      <c r="CM122" s="1046"/>
      <c r="CN122" s="1046"/>
      <c r="CO122" s="1047"/>
      <c r="CP122" s="1055" t="s">
        <v>385</v>
      </c>
      <c r="CQ122" s="1056"/>
      <c r="CR122" s="1056"/>
      <c r="CS122" s="1056"/>
      <c r="CT122" s="1056"/>
      <c r="CU122" s="1056"/>
      <c r="CV122" s="1056"/>
      <c r="CW122" s="1056"/>
      <c r="CX122" s="1056"/>
      <c r="CY122" s="1056"/>
      <c r="CZ122" s="1056"/>
      <c r="DA122" s="1056"/>
      <c r="DB122" s="1056"/>
      <c r="DC122" s="1056"/>
      <c r="DD122" s="1056"/>
      <c r="DE122" s="1056"/>
      <c r="DF122" s="1057"/>
      <c r="DG122" s="954">
        <v>100659</v>
      </c>
      <c r="DH122" s="955"/>
      <c r="DI122" s="955"/>
      <c r="DJ122" s="955"/>
      <c r="DK122" s="955"/>
      <c r="DL122" s="955">
        <v>81485</v>
      </c>
      <c r="DM122" s="955"/>
      <c r="DN122" s="955"/>
      <c r="DO122" s="955"/>
      <c r="DP122" s="955"/>
      <c r="DQ122" s="955">
        <v>64735</v>
      </c>
      <c r="DR122" s="955"/>
      <c r="DS122" s="955"/>
      <c r="DT122" s="955"/>
      <c r="DU122" s="955"/>
      <c r="DV122" s="956">
        <v>1.9</v>
      </c>
      <c r="DW122" s="956"/>
      <c r="DX122" s="956"/>
      <c r="DY122" s="956"/>
      <c r="DZ122" s="957"/>
    </row>
    <row r="123" spans="1:130" s="199" customFormat="1" ht="26.25" customHeight="1">
      <c r="A123" s="1094"/>
      <c r="B123" s="981"/>
      <c r="C123" s="951" t="s">
        <v>431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v>8495</v>
      </c>
      <c r="AB123" s="994"/>
      <c r="AC123" s="994"/>
      <c r="AD123" s="994"/>
      <c r="AE123" s="995"/>
      <c r="AF123" s="996">
        <v>8331</v>
      </c>
      <c r="AG123" s="994"/>
      <c r="AH123" s="994"/>
      <c r="AI123" s="994"/>
      <c r="AJ123" s="995"/>
      <c r="AK123" s="996">
        <v>8166</v>
      </c>
      <c r="AL123" s="994"/>
      <c r="AM123" s="994"/>
      <c r="AN123" s="994"/>
      <c r="AO123" s="995"/>
      <c r="AP123" s="997">
        <v>0.2</v>
      </c>
      <c r="AQ123" s="998"/>
      <c r="AR123" s="998"/>
      <c r="AS123" s="998"/>
      <c r="AT123" s="999"/>
      <c r="AU123" s="1030"/>
      <c r="AV123" s="1031"/>
      <c r="AW123" s="1031"/>
      <c r="AX123" s="1031"/>
      <c r="AY123" s="1031"/>
      <c r="AZ123" s="230" t="s">
        <v>172</v>
      </c>
      <c r="BA123" s="230"/>
      <c r="BB123" s="230"/>
      <c r="BC123" s="230"/>
      <c r="BD123" s="230"/>
      <c r="BE123" s="230"/>
      <c r="BF123" s="230"/>
      <c r="BG123" s="230"/>
      <c r="BH123" s="230"/>
      <c r="BI123" s="230"/>
      <c r="BJ123" s="230"/>
      <c r="BK123" s="230"/>
      <c r="BL123" s="230"/>
      <c r="BM123" s="230"/>
      <c r="BN123" s="230"/>
      <c r="BO123" s="1010" t="s">
        <v>445</v>
      </c>
      <c r="BP123" s="1041"/>
      <c r="BQ123" s="1100">
        <v>7815660</v>
      </c>
      <c r="BR123" s="1101"/>
      <c r="BS123" s="1101"/>
      <c r="BT123" s="1101"/>
      <c r="BU123" s="1101"/>
      <c r="BV123" s="1101">
        <v>7979066</v>
      </c>
      <c r="BW123" s="1101"/>
      <c r="BX123" s="1101"/>
      <c r="BY123" s="1101"/>
      <c r="BZ123" s="1101"/>
      <c r="CA123" s="1101">
        <v>7942030</v>
      </c>
      <c r="CB123" s="1101"/>
      <c r="CC123" s="1101"/>
      <c r="CD123" s="1101"/>
      <c r="CE123" s="1101"/>
      <c r="CF123" s="1034"/>
      <c r="CG123" s="1035"/>
      <c r="CH123" s="1035"/>
      <c r="CI123" s="1035"/>
      <c r="CJ123" s="1036"/>
      <c r="CK123" s="1045"/>
      <c r="CL123" s="1046"/>
      <c r="CM123" s="1046"/>
      <c r="CN123" s="1046"/>
      <c r="CO123" s="1047"/>
      <c r="CP123" s="1055" t="s">
        <v>384</v>
      </c>
      <c r="CQ123" s="1056"/>
      <c r="CR123" s="1056"/>
      <c r="CS123" s="1056"/>
      <c r="CT123" s="1056"/>
      <c r="CU123" s="1056"/>
      <c r="CV123" s="1056"/>
      <c r="CW123" s="1056"/>
      <c r="CX123" s="1056"/>
      <c r="CY123" s="1056"/>
      <c r="CZ123" s="1056"/>
      <c r="DA123" s="1056"/>
      <c r="DB123" s="1056"/>
      <c r="DC123" s="1056"/>
      <c r="DD123" s="1056"/>
      <c r="DE123" s="1056"/>
      <c r="DF123" s="1057"/>
      <c r="DG123" s="993" t="s">
        <v>224</v>
      </c>
      <c r="DH123" s="994"/>
      <c r="DI123" s="994"/>
      <c r="DJ123" s="994"/>
      <c r="DK123" s="995"/>
      <c r="DL123" s="996" t="s">
        <v>224</v>
      </c>
      <c r="DM123" s="994"/>
      <c r="DN123" s="994"/>
      <c r="DO123" s="994"/>
      <c r="DP123" s="995"/>
      <c r="DQ123" s="996" t="s">
        <v>224</v>
      </c>
      <c r="DR123" s="994"/>
      <c r="DS123" s="994"/>
      <c r="DT123" s="994"/>
      <c r="DU123" s="995"/>
      <c r="DV123" s="997" t="s">
        <v>224</v>
      </c>
      <c r="DW123" s="998"/>
      <c r="DX123" s="998"/>
      <c r="DY123" s="998"/>
      <c r="DZ123" s="999"/>
    </row>
    <row r="124" spans="1:130" s="199" customFormat="1" ht="26.25" customHeight="1" thickBot="1">
      <c r="A124" s="1094"/>
      <c r="B124" s="981"/>
      <c r="C124" s="951" t="s">
        <v>434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224</v>
      </c>
      <c r="AB124" s="994"/>
      <c r="AC124" s="994"/>
      <c r="AD124" s="994"/>
      <c r="AE124" s="995"/>
      <c r="AF124" s="996" t="s">
        <v>224</v>
      </c>
      <c r="AG124" s="994"/>
      <c r="AH124" s="994"/>
      <c r="AI124" s="994"/>
      <c r="AJ124" s="995"/>
      <c r="AK124" s="996" t="s">
        <v>224</v>
      </c>
      <c r="AL124" s="994"/>
      <c r="AM124" s="994"/>
      <c r="AN124" s="994"/>
      <c r="AO124" s="995"/>
      <c r="AP124" s="997" t="s">
        <v>224</v>
      </c>
      <c r="AQ124" s="998"/>
      <c r="AR124" s="998"/>
      <c r="AS124" s="998"/>
      <c r="AT124" s="999"/>
      <c r="AU124" s="1096" t="s">
        <v>446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23.3</v>
      </c>
      <c r="BR124" s="1063"/>
      <c r="BS124" s="1063"/>
      <c r="BT124" s="1063"/>
      <c r="BU124" s="1063"/>
      <c r="BV124" s="1063">
        <v>44.5</v>
      </c>
      <c r="BW124" s="1063"/>
      <c r="BX124" s="1063"/>
      <c r="BY124" s="1063"/>
      <c r="BZ124" s="1063"/>
      <c r="CA124" s="1063">
        <v>41.6</v>
      </c>
      <c r="CB124" s="1063"/>
      <c r="CC124" s="1063"/>
      <c r="CD124" s="1063"/>
      <c r="CE124" s="1063"/>
      <c r="CF124" s="1064"/>
      <c r="CG124" s="1065"/>
      <c r="CH124" s="1065"/>
      <c r="CI124" s="1065"/>
      <c r="CJ124" s="1066"/>
      <c r="CK124" s="1048"/>
      <c r="CL124" s="1048"/>
      <c r="CM124" s="1048"/>
      <c r="CN124" s="1048"/>
      <c r="CO124" s="1049"/>
      <c r="CP124" s="1055" t="s">
        <v>447</v>
      </c>
      <c r="CQ124" s="1056"/>
      <c r="CR124" s="1056"/>
      <c r="CS124" s="1056"/>
      <c r="CT124" s="1056"/>
      <c r="CU124" s="1056"/>
      <c r="CV124" s="1056"/>
      <c r="CW124" s="1056"/>
      <c r="CX124" s="1056"/>
      <c r="CY124" s="1056"/>
      <c r="CZ124" s="1056"/>
      <c r="DA124" s="1056"/>
      <c r="DB124" s="1056"/>
      <c r="DC124" s="1056"/>
      <c r="DD124" s="1056"/>
      <c r="DE124" s="1056"/>
      <c r="DF124" s="1057"/>
      <c r="DG124" s="1040" t="s">
        <v>224</v>
      </c>
      <c r="DH124" s="1019"/>
      <c r="DI124" s="1019"/>
      <c r="DJ124" s="1019"/>
      <c r="DK124" s="1020"/>
      <c r="DL124" s="1018" t="s">
        <v>224</v>
      </c>
      <c r="DM124" s="1019"/>
      <c r="DN124" s="1019"/>
      <c r="DO124" s="1019"/>
      <c r="DP124" s="1020"/>
      <c r="DQ124" s="1018" t="s">
        <v>224</v>
      </c>
      <c r="DR124" s="1019"/>
      <c r="DS124" s="1019"/>
      <c r="DT124" s="1019"/>
      <c r="DU124" s="1020"/>
      <c r="DV124" s="1021" t="s">
        <v>224</v>
      </c>
      <c r="DW124" s="1022"/>
      <c r="DX124" s="1022"/>
      <c r="DY124" s="1022"/>
      <c r="DZ124" s="1023"/>
    </row>
    <row r="125" spans="1:130" s="199" customFormat="1" ht="26.25" customHeight="1">
      <c r="A125" s="1094"/>
      <c r="B125" s="981"/>
      <c r="C125" s="951" t="s">
        <v>436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224</v>
      </c>
      <c r="AB125" s="994"/>
      <c r="AC125" s="994"/>
      <c r="AD125" s="994"/>
      <c r="AE125" s="995"/>
      <c r="AF125" s="996" t="s">
        <v>224</v>
      </c>
      <c r="AG125" s="994"/>
      <c r="AH125" s="994"/>
      <c r="AI125" s="994"/>
      <c r="AJ125" s="995"/>
      <c r="AK125" s="996" t="s">
        <v>224</v>
      </c>
      <c r="AL125" s="994"/>
      <c r="AM125" s="994"/>
      <c r="AN125" s="994"/>
      <c r="AO125" s="995"/>
      <c r="AP125" s="997" t="s">
        <v>224</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448</v>
      </c>
      <c r="CL125" s="1043"/>
      <c r="CM125" s="1043"/>
      <c r="CN125" s="1043"/>
      <c r="CO125" s="1044"/>
      <c r="CP125" s="975" t="s">
        <v>449</v>
      </c>
      <c r="CQ125" s="924"/>
      <c r="CR125" s="924"/>
      <c r="CS125" s="924"/>
      <c r="CT125" s="924"/>
      <c r="CU125" s="924"/>
      <c r="CV125" s="924"/>
      <c r="CW125" s="924"/>
      <c r="CX125" s="924"/>
      <c r="CY125" s="924"/>
      <c r="CZ125" s="924"/>
      <c r="DA125" s="924"/>
      <c r="DB125" s="924"/>
      <c r="DC125" s="924"/>
      <c r="DD125" s="924"/>
      <c r="DE125" s="924"/>
      <c r="DF125" s="925"/>
      <c r="DG125" s="961" t="s">
        <v>224</v>
      </c>
      <c r="DH125" s="962"/>
      <c r="DI125" s="962"/>
      <c r="DJ125" s="962"/>
      <c r="DK125" s="962"/>
      <c r="DL125" s="962" t="s">
        <v>224</v>
      </c>
      <c r="DM125" s="962"/>
      <c r="DN125" s="962"/>
      <c r="DO125" s="962"/>
      <c r="DP125" s="962"/>
      <c r="DQ125" s="962" t="s">
        <v>224</v>
      </c>
      <c r="DR125" s="962"/>
      <c r="DS125" s="962"/>
      <c r="DT125" s="962"/>
      <c r="DU125" s="962"/>
      <c r="DV125" s="963" t="s">
        <v>224</v>
      </c>
      <c r="DW125" s="963"/>
      <c r="DX125" s="963"/>
      <c r="DY125" s="963"/>
      <c r="DZ125" s="964"/>
    </row>
    <row r="126" spans="1:130" s="199" customFormat="1" ht="26.25" customHeight="1" thickBot="1">
      <c r="A126" s="1094"/>
      <c r="B126" s="981"/>
      <c r="C126" s="951" t="s">
        <v>438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3045</v>
      </c>
      <c r="AB126" s="994"/>
      <c r="AC126" s="994"/>
      <c r="AD126" s="994"/>
      <c r="AE126" s="995"/>
      <c r="AF126" s="996">
        <v>22570</v>
      </c>
      <c r="AG126" s="994"/>
      <c r="AH126" s="994"/>
      <c r="AI126" s="994"/>
      <c r="AJ126" s="995"/>
      <c r="AK126" s="996" t="s">
        <v>224</v>
      </c>
      <c r="AL126" s="994"/>
      <c r="AM126" s="994"/>
      <c r="AN126" s="994"/>
      <c r="AO126" s="995"/>
      <c r="AP126" s="997" t="s">
        <v>224</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450</v>
      </c>
      <c r="CQ126" s="985"/>
      <c r="CR126" s="985"/>
      <c r="CS126" s="985"/>
      <c r="CT126" s="985"/>
      <c r="CU126" s="985"/>
      <c r="CV126" s="985"/>
      <c r="CW126" s="985"/>
      <c r="CX126" s="985"/>
      <c r="CY126" s="985"/>
      <c r="CZ126" s="985"/>
      <c r="DA126" s="985"/>
      <c r="DB126" s="985"/>
      <c r="DC126" s="985"/>
      <c r="DD126" s="985"/>
      <c r="DE126" s="985"/>
      <c r="DF126" s="986"/>
      <c r="DG126" s="954" t="s">
        <v>224</v>
      </c>
      <c r="DH126" s="955"/>
      <c r="DI126" s="955"/>
      <c r="DJ126" s="955"/>
      <c r="DK126" s="955"/>
      <c r="DL126" s="955" t="s">
        <v>224</v>
      </c>
      <c r="DM126" s="955"/>
      <c r="DN126" s="955"/>
      <c r="DO126" s="955"/>
      <c r="DP126" s="955"/>
      <c r="DQ126" s="955" t="s">
        <v>224</v>
      </c>
      <c r="DR126" s="955"/>
      <c r="DS126" s="955"/>
      <c r="DT126" s="955"/>
      <c r="DU126" s="955"/>
      <c r="DV126" s="956" t="s">
        <v>224</v>
      </c>
      <c r="DW126" s="956"/>
      <c r="DX126" s="956"/>
      <c r="DY126" s="956"/>
      <c r="DZ126" s="957"/>
    </row>
    <row r="127" spans="1:130" s="199" customFormat="1" ht="26.25" customHeight="1">
      <c r="A127" s="1095"/>
      <c r="B127" s="983"/>
      <c r="C127" s="1037" t="s">
        <v>451</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298</v>
      </c>
      <c r="AB127" s="994"/>
      <c r="AC127" s="994"/>
      <c r="AD127" s="994"/>
      <c r="AE127" s="995"/>
      <c r="AF127" s="996">
        <v>203</v>
      </c>
      <c r="AG127" s="994"/>
      <c r="AH127" s="994"/>
      <c r="AI127" s="994"/>
      <c r="AJ127" s="995"/>
      <c r="AK127" s="996">
        <v>111</v>
      </c>
      <c r="AL127" s="994"/>
      <c r="AM127" s="994"/>
      <c r="AN127" s="994"/>
      <c r="AO127" s="995"/>
      <c r="AP127" s="997">
        <v>0</v>
      </c>
      <c r="AQ127" s="998"/>
      <c r="AR127" s="998"/>
      <c r="AS127" s="998"/>
      <c r="AT127" s="999"/>
      <c r="AU127" s="235"/>
      <c r="AV127" s="235"/>
      <c r="AW127" s="235"/>
      <c r="AX127" s="1067" t="s">
        <v>452</v>
      </c>
      <c r="AY127" s="1068"/>
      <c r="AZ127" s="1068"/>
      <c r="BA127" s="1068"/>
      <c r="BB127" s="1068"/>
      <c r="BC127" s="1068"/>
      <c r="BD127" s="1068"/>
      <c r="BE127" s="1069"/>
      <c r="BF127" s="1070" t="s">
        <v>453</v>
      </c>
      <c r="BG127" s="1068"/>
      <c r="BH127" s="1068"/>
      <c r="BI127" s="1068"/>
      <c r="BJ127" s="1068"/>
      <c r="BK127" s="1068"/>
      <c r="BL127" s="1069"/>
      <c r="BM127" s="1070" t="s">
        <v>454</v>
      </c>
      <c r="BN127" s="1068"/>
      <c r="BO127" s="1068"/>
      <c r="BP127" s="1068"/>
      <c r="BQ127" s="1068"/>
      <c r="BR127" s="1068"/>
      <c r="BS127" s="1069"/>
      <c r="BT127" s="1070" t="s">
        <v>455</v>
      </c>
      <c r="BU127" s="1068"/>
      <c r="BV127" s="1068"/>
      <c r="BW127" s="1068"/>
      <c r="BX127" s="1068"/>
      <c r="BY127" s="1068"/>
      <c r="BZ127" s="1092"/>
      <c r="CA127" s="235"/>
      <c r="CB127" s="235"/>
      <c r="CC127" s="235"/>
      <c r="CD127" s="236"/>
      <c r="CE127" s="236"/>
      <c r="CF127" s="236"/>
      <c r="CG127" s="233"/>
      <c r="CH127" s="233"/>
      <c r="CI127" s="233"/>
      <c r="CJ127" s="234"/>
      <c r="CK127" s="1059"/>
      <c r="CL127" s="1046"/>
      <c r="CM127" s="1046"/>
      <c r="CN127" s="1046"/>
      <c r="CO127" s="1047"/>
      <c r="CP127" s="984" t="s">
        <v>456</v>
      </c>
      <c r="CQ127" s="985"/>
      <c r="CR127" s="985"/>
      <c r="CS127" s="985"/>
      <c r="CT127" s="985"/>
      <c r="CU127" s="985"/>
      <c r="CV127" s="985"/>
      <c r="CW127" s="985"/>
      <c r="CX127" s="985"/>
      <c r="CY127" s="985"/>
      <c r="CZ127" s="985"/>
      <c r="DA127" s="985"/>
      <c r="DB127" s="985"/>
      <c r="DC127" s="985"/>
      <c r="DD127" s="985"/>
      <c r="DE127" s="985"/>
      <c r="DF127" s="986"/>
      <c r="DG127" s="954" t="s">
        <v>224</v>
      </c>
      <c r="DH127" s="955"/>
      <c r="DI127" s="955"/>
      <c r="DJ127" s="955"/>
      <c r="DK127" s="955"/>
      <c r="DL127" s="955" t="s">
        <v>224</v>
      </c>
      <c r="DM127" s="955"/>
      <c r="DN127" s="955"/>
      <c r="DO127" s="955"/>
      <c r="DP127" s="955"/>
      <c r="DQ127" s="955" t="s">
        <v>224</v>
      </c>
      <c r="DR127" s="955"/>
      <c r="DS127" s="955"/>
      <c r="DT127" s="955"/>
      <c r="DU127" s="955"/>
      <c r="DV127" s="956" t="s">
        <v>224</v>
      </c>
      <c r="DW127" s="956"/>
      <c r="DX127" s="956"/>
      <c r="DY127" s="956"/>
      <c r="DZ127" s="957"/>
    </row>
    <row r="128" spans="1:130" s="199" customFormat="1" ht="26.25" customHeight="1" thickBot="1">
      <c r="A128" s="1078" t="s">
        <v>457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458</v>
      </c>
      <c r="X128" s="1080"/>
      <c r="Y128" s="1080"/>
      <c r="Z128" s="1081"/>
      <c r="AA128" s="1082">
        <v>20625</v>
      </c>
      <c r="AB128" s="1083"/>
      <c r="AC128" s="1083"/>
      <c r="AD128" s="1083"/>
      <c r="AE128" s="1084"/>
      <c r="AF128" s="1085">
        <v>22036</v>
      </c>
      <c r="AG128" s="1083"/>
      <c r="AH128" s="1083"/>
      <c r="AI128" s="1083"/>
      <c r="AJ128" s="1084"/>
      <c r="AK128" s="1085">
        <v>20932</v>
      </c>
      <c r="AL128" s="1083"/>
      <c r="AM128" s="1083"/>
      <c r="AN128" s="1083"/>
      <c r="AO128" s="1084"/>
      <c r="AP128" s="1086"/>
      <c r="AQ128" s="1087"/>
      <c r="AR128" s="1087"/>
      <c r="AS128" s="1087"/>
      <c r="AT128" s="1088"/>
      <c r="AU128" s="235"/>
      <c r="AV128" s="235"/>
      <c r="AW128" s="235"/>
      <c r="AX128" s="923" t="s">
        <v>459</v>
      </c>
      <c r="AY128" s="924"/>
      <c r="AZ128" s="924"/>
      <c r="BA128" s="924"/>
      <c r="BB128" s="924"/>
      <c r="BC128" s="924"/>
      <c r="BD128" s="924"/>
      <c r="BE128" s="925"/>
      <c r="BF128" s="1089" t="s">
        <v>224</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4"/>
      <c r="CA128" s="236"/>
      <c r="CB128" s="236"/>
      <c r="CC128" s="236"/>
      <c r="CD128" s="236"/>
      <c r="CE128" s="236"/>
      <c r="CF128" s="236"/>
      <c r="CG128" s="233"/>
      <c r="CH128" s="233"/>
      <c r="CI128" s="233"/>
      <c r="CJ128" s="234"/>
      <c r="CK128" s="1060"/>
      <c r="CL128" s="1061"/>
      <c r="CM128" s="1061"/>
      <c r="CN128" s="1061"/>
      <c r="CO128" s="1062"/>
      <c r="CP128" s="1071" t="s">
        <v>460</v>
      </c>
      <c r="CQ128" s="1072"/>
      <c r="CR128" s="1072"/>
      <c r="CS128" s="1072"/>
      <c r="CT128" s="1072"/>
      <c r="CU128" s="1072"/>
      <c r="CV128" s="1072"/>
      <c r="CW128" s="1072"/>
      <c r="CX128" s="1072"/>
      <c r="CY128" s="1072"/>
      <c r="CZ128" s="1072"/>
      <c r="DA128" s="1072"/>
      <c r="DB128" s="1072"/>
      <c r="DC128" s="1072"/>
      <c r="DD128" s="1072"/>
      <c r="DE128" s="1072"/>
      <c r="DF128" s="1073"/>
      <c r="DG128" s="1074" t="s">
        <v>224</v>
      </c>
      <c r="DH128" s="1075"/>
      <c r="DI128" s="1075"/>
      <c r="DJ128" s="1075"/>
      <c r="DK128" s="1075"/>
      <c r="DL128" s="1075" t="s">
        <v>224</v>
      </c>
      <c r="DM128" s="1075"/>
      <c r="DN128" s="1075"/>
      <c r="DO128" s="1075"/>
      <c r="DP128" s="1075"/>
      <c r="DQ128" s="1075" t="s">
        <v>224</v>
      </c>
      <c r="DR128" s="1075"/>
      <c r="DS128" s="1075"/>
      <c r="DT128" s="1075"/>
      <c r="DU128" s="1075"/>
      <c r="DV128" s="1076" t="s">
        <v>224</v>
      </c>
      <c r="DW128" s="1076"/>
      <c r="DX128" s="1076"/>
      <c r="DY128" s="1076"/>
      <c r="DZ128" s="1077"/>
    </row>
    <row r="129" spans="1:131" s="199" customFormat="1" ht="26.25" customHeight="1">
      <c r="A129" s="965" t="s">
        <v>91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461</v>
      </c>
      <c r="X129" s="1109"/>
      <c r="Y129" s="1109"/>
      <c r="Z129" s="1110"/>
      <c r="AA129" s="993">
        <v>4079360</v>
      </c>
      <c r="AB129" s="994"/>
      <c r="AC129" s="994"/>
      <c r="AD129" s="994"/>
      <c r="AE129" s="995"/>
      <c r="AF129" s="996">
        <v>4176265</v>
      </c>
      <c r="AG129" s="994"/>
      <c r="AH129" s="994"/>
      <c r="AI129" s="994"/>
      <c r="AJ129" s="995"/>
      <c r="AK129" s="996">
        <v>4061045</v>
      </c>
      <c r="AL129" s="994"/>
      <c r="AM129" s="994"/>
      <c r="AN129" s="994"/>
      <c r="AO129" s="995"/>
      <c r="AP129" s="1111"/>
      <c r="AQ129" s="1112"/>
      <c r="AR129" s="1112"/>
      <c r="AS129" s="1112"/>
      <c r="AT129" s="1113"/>
      <c r="AU129" s="237"/>
      <c r="AV129" s="237"/>
      <c r="AW129" s="237"/>
      <c r="AX129" s="1102" t="s">
        <v>462</v>
      </c>
      <c r="AY129" s="985"/>
      <c r="AZ129" s="985"/>
      <c r="BA129" s="985"/>
      <c r="BB129" s="985"/>
      <c r="BC129" s="985"/>
      <c r="BD129" s="985"/>
      <c r="BE129" s="986"/>
      <c r="BF129" s="1103" t="s">
        <v>224</v>
      </c>
      <c r="BG129" s="1104"/>
      <c r="BH129" s="1104"/>
      <c r="BI129" s="1104"/>
      <c r="BJ129" s="1104"/>
      <c r="BK129" s="1104"/>
      <c r="BL129" s="1105"/>
      <c r="BM129" s="1103">
        <v>20</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5" t="s">
        <v>463</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464</v>
      </c>
      <c r="X130" s="1109"/>
      <c r="Y130" s="1109"/>
      <c r="Z130" s="1110"/>
      <c r="AA130" s="993">
        <v>543663</v>
      </c>
      <c r="AB130" s="994"/>
      <c r="AC130" s="994"/>
      <c r="AD130" s="994"/>
      <c r="AE130" s="995"/>
      <c r="AF130" s="996">
        <v>591557</v>
      </c>
      <c r="AG130" s="994"/>
      <c r="AH130" s="994"/>
      <c r="AI130" s="994"/>
      <c r="AJ130" s="995"/>
      <c r="AK130" s="996">
        <v>600609</v>
      </c>
      <c r="AL130" s="994"/>
      <c r="AM130" s="994"/>
      <c r="AN130" s="994"/>
      <c r="AO130" s="995"/>
      <c r="AP130" s="1111"/>
      <c r="AQ130" s="1112"/>
      <c r="AR130" s="1112"/>
      <c r="AS130" s="1112"/>
      <c r="AT130" s="1113"/>
      <c r="AU130" s="237"/>
      <c r="AV130" s="237"/>
      <c r="AW130" s="237"/>
      <c r="AX130" s="1102" t="s">
        <v>465</v>
      </c>
      <c r="AY130" s="985"/>
      <c r="AZ130" s="985"/>
      <c r="BA130" s="985"/>
      <c r="BB130" s="985"/>
      <c r="BC130" s="985"/>
      <c r="BD130" s="985"/>
      <c r="BE130" s="986"/>
      <c r="BF130" s="1139">
        <v>4</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466</v>
      </c>
      <c r="X131" s="1147"/>
      <c r="Y131" s="1147"/>
      <c r="Z131" s="1148"/>
      <c r="AA131" s="1040">
        <v>3535697</v>
      </c>
      <c r="AB131" s="1019"/>
      <c r="AC131" s="1019"/>
      <c r="AD131" s="1019"/>
      <c r="AE131" s="1020"/>
      <c r="AF131" s="1018">
        <v>3584708</v>
      </c>
      <c r="AG131" s="1019"/>
      <c r="AH131" s="1019"/>
      <c r="AI131" s="1019"/>
      <c r="AJ131" s="1020"/>
      <c r="AK131" s="1018">
        <v>3460436</v>
      </c>
      <c r="AL131" s="1019"/>
      <c r="AM131" s="1019"/>
      <c r="AN131" s="1019"/>
      <c r="AO131" s="1020"/>
      <c r="AP131" s="1149"/>
      <c r="AQ131" s="1150"/>
      <c r="AR131" s="1150"/>
      <c r="AS131" s="1150"/>
      <c r="AT131" s="1151"/>
      <c r="AU131" s="237"/>
      <c r="AV131" s="237"/>
      <c r="AW131" s="237"/>
      <c r="AX131" s="1121" t="s">
        <v>467</v>
      </c>
      <c r="AY131" s="1072"/>
      <c r="AZ131" s="1072"/>
      <c r="BA131" s="1072"/>
      <c r="BB131" s="1072"/>
      <c r="BC131" s="1072"/>
      <c r="BD131" s="1072"/>
      <c r="BE131" s="1073"/>
      <c r="BF131" s="1122">
        <v>41.6</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8" t="s">
        <v>468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469</v>
      </c>
      <c r="W132" s="1132"/>
      <c r="X132" s="1132"/>
      <c r="Y132" s="1132"/>
      <c r="Z132" s="1133"/>
      <c r="AA132" s="1134">
        <v>3.9444556479999999</v>
      </c>
      <c r="AB132" s="1135"/>
      <c r="AC132" s="1135"/>
      <c r="AD132" s="1135"/>
      <c r="AE132" s="1136"/>
      <c r="AF132" s="1137">
        <v>3.7442380239999999</v>
      </c>
      <c r="AG132" s="1135"/>
      <c r="AH132" s="1135"/>
      <c r="AI132" s="1135"/>
      <c r="AJ132" s="1136"/>
      <c r="AK132" s="1137">
        <v>4.3161902139999997</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470</v>
      </c>
      <c r="W133" s="1115"/>
      <c r="X133" s="1115"/>
      <c r="Y133" s="1115"/>
      <c r="Z133" s="1116"/>
      <c r="AA133" s="1117">
        <v>3.6</v>
      </c>
      <c r="AB133" s="1118"/>
      <c r="AC133" s="1118"/>
      <c r="AD133" s="1118"/>
      <c r="AE133" s="1119"/>
      <c r="AF133" s="1117">
        <v>4.3</v>
      </c>
      <c r="AG133" s="1118"/>
      <c r="AH133" s="1118"/>
      <c r="AI133" s="1118"/>
      <c r="AJ133" s="1119"/>
      <c r="AK133" s="1117">
        <v>4</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5" t="s">
        <v>473</v>
      </c>
      <c r="L7" s="256"/>
      <c r="M7" s="257" t="s">
        <v>474</v>
      </c>
      <c r="N7" s="258"/>
    </row>
    <row r="8" spans="1:16">
      <c r="A8" s="250"/>
      <c r="B8" s="246"/>
      <c r="C8" s="246"/>
      <c r="D8" s="246"/>
      <c r="E8" s="246"/>
      <c r="F8" s="246"/>
      <c r="G8" s="259"/>
      <c r="H8" s="260"/>
      <c r="I8" s="260"/>
      <c r="J8" s="261"/>
      <c r="K8" s="1156"/>
      <c r="L8" s="262" t="s">
        <v>475</v>
      </c>
      <c r="M8" s="263" t="s">
        <v>476</v>
      </c>
      <c r="N8" s="264" t="s">
        <v>477</v>
      </c>
    </row>
    <row r="9" spans="1:16">
      <c r="A9" s="250"/>
      <c r="B9" s="246"/>
      <c r="C9" s="246"/>
      <c r="D9" s="246"/>
      <c r="E9" s="246"/>
      <c r="F9" s="246"/>
      <c r="G9" s="1157" t="s">
        <v>478</v>
      </c>
      <c r="H9" s="1158"/>
      <c r="I9" s="1158"/>
      <c r="J9" s="1159"/>
      <c r="K9" s="265">
        <v>851274</v>
      </c>
      <c r="L9" s="266">
        <v>104042</v>
      </c>
      <c r="M9" s="267">
        <v>115876</v>
      </c>
      <c r="N9" s="268">
        <v>-10.199999999999999</v>
      </c>
    </row>
    <row r="10" spans="1:16">
      <c r="A10" s="250"/>
      <c r="B10" s="246"/>
      <c r="C10" s="246"/>
      <c r="D10" s="246"/>
      <c r="E10" s="246"/>
      <c r="F10" s="246"/>
      <c r="G10" s="1157" t="s">
        <v>479</v>
      </c>
      <c r="H10" s="1158"/>
      <c r="I10" s="1158"/>
      <c r="J10" s="1159"/>
      <c r="K10" s="269">
        <v>93364</v>
      </c>
      <c r="L10" s="270">
        <v>11411</v>
      </c>
      <c r="M10" s="271">
        <v>10922</v>
      </c>
      <c r="N10" s="272">
        <v>4.5</v>
      </c>
    </row>
    <row r="11" spans="1:16" ht="13.5" customHeight="1">
      <c r="A11" s="250"/>
      <c r="B11" s="246"/>
      <c r="C11" s="246"/>
      <c r="D11" s="246"/>
      <c r="E11" s="246"/>
      <c r="F11" s="246"/>
      <c r="G11" s="1157" t="s">
        <v>480</v>
      </c>
      <c r="H11" s="1158"/>
      <c r="I11" s="1158"/>
      <c r="J11" s="1159"/>
      <c r="K11" s="269">
        <v>17895</v>
      </c>
      <c r="L11" s="270">
        <v>2187</v>
      </c>
      <c r="M11" s="271">
        <v>18462</v>
      </c>
      <c r="N11" s="272">
        <v>-88.2</v>
      </c>
    </row>
    <row r="12" spans="1:16" ht="13.5" customHeight="1">
      <c r="A12" s="250"/>
      <c r="B12" s="246"/>
      <c r="C12" s="246"/>
      <c r="D12" s="246"/>
      <c r="E12" s="246"/>
      <c r="F12" s="246"/>
      <c r="G12" s="1157" t="s">
        <v>481</v>
      </c>
      <c r="H12" s="1158"/>
      <c r="I12" s="1158"/>
      <c r="J12" s="1159"/>
      <c r="K12" s="269">
        <v>5717</v>
      </c>
      <c r="L12" s="270">
        <v>699</v>
      </c>
      <c r="M12" s="271">
        <v>746</v>
      </c>
      <c r="N12" s="272">
        <v>-6.3</v>
      </c>
    </row>
    <row r="13" spans="1:16" ht="13.5" customHeight="1">
      <c r="A13" s="250"/>
      <c r="B13" s="246"/>
      <c r="C13" s="246"/>
      <c r="D13" s="246"/>
      <c r="E13" s="246"/>
      <c r="F13" s="246"/>
      <c r="G13" s="1157" t="s">
        <v>482</v>
      </c>
      <c r="H13" s="1158"/>
      <c r="I13" s="1158"/>
      <c r="J13" s="1159"/>
      <c r="K13" s="269" t="s">
        <v>483</v>
      </c>
      <c r="L13" s="270" t="s">
        <v>483</v>
      </c>
      <c r="M13" s="271" t="s">
        <v>483</v>
      </c>
      <c r="N13" s="272" t="s">
        <v>483</v>
      </c>
    </row>
    <row r="14" spans="1:16" ht="13.5" customHeight="1">
      <c r="A14" s="250"/>
      <c r="B14" s="246"/>
      <c r="C14" s="246"/>
      <c r="D14" s="246"/>
      <c r="E14" s="246"/>
      <c r="F14" s="246"/>
      <c r="G14" s="1157" t="s">
        <v>484</v>
      </c>
      <c r="H14" s="1158"/>
      <c r="I14" s="1158"/>
      <c r="J14" s="1159"/>
      <c r="K14" s="269">
        <v>37008</v>
      </c>
      <c r="L14" s="270">
        <v>4523</v>
      </c>
      <c r="M14" s="271">
        <v>5201</v>
      </c>
      <c r="N14" s="272">
        <v>-13</v>
      </c>
    </row>
    <row r="15" spans="1:16" ht="13.5" customHeight="1">
      <c r="A15" s="250"/>
      <c r="B15" s="246"/>
      <c r="C15" s="246"/>
      <c r="D15" s="246"/>
      <c r="E15" s="246"/>
      <c r="F15" s="246"/>
      <c r="G15" s="1157" t="s">
        <v>485</v>
      </c>
      <c r="H15" s="1158"/>
      <c r="I15" s="1158"/>
      <c r="J15" s="1159"/>
      <c r="K15" s="269">
        <v>17875</v>
      </c>
      <c r="L15" s="270">
        <v>2185</v>
      </c>
      <c r="M15" s="271">
        <v>2624</v>
      </c>
      <c r="N15" s="272">
        <v>-16.7</v>
      </c>
    </row>
    <row r="16" spans="1:16">
      <c r="A16" s="250"/>
      <c r="B16" s="246"/>
      <c r="C16" s="246"/>
      <c r="D16" s="246"/>
      <c r="E16" s="246"/>
      <c r="F16" s="246"/>
      <c r="G16" s="1160" t="s">
        <v>486</v>
      </c>
      <c r="H16" s="1161"/>
      <c r="I16" s="1161"/>
      <c r="J16" s="1162"/>
      <c r="K16" s="270">
        <v>-85781</v>
      </c>
      <c r="L16" s="270">
        <v>-10484</v>
      </c>
      <c r="M16" s="271">
        <v>-12273</v>
      </c>
      <c r="N16" s="272">
        <v>-14.6</v>
      </c>
    </row>
    <row r="17" spans="1:16">
      <c r="A17" s="250"/>
      <c r="B17" s="246"/>
      <c r="C17" s="246"/>
      <c r="D17" s="246"/>
      <c r="E17" s="246"/>
      <c r="F17" s="246"/>
      <c r="G17" s="1160" t="s">
        <v>172</v>
      </c>
      <c r="H17" s="1161"/>
      <c r="I17" s="1161"/>
      <c r="J17" s="1162"/>
      <c r="K17" s="270">
        <v>937352</v>
      </c>
      <c r="L17" s="270">
        <v>114563</v>
      </c>
      <c r="M17" s="271">
        <v>141557</v>
      </c>
      <c r="N17" s="272">
        <v>-19.100000000000001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52" t="s">
        <v>491</v>
      </c>
      <c r="H21" s="1153"/>
      <c r="I21" s="1153"/>
      <c r="J21" s="1154"/>
      <c r="K21" s="282">
        <v>13.2</v>
      </c>
      <c r="L21" s="283">
        <v>13.44</v>
      </c>
      <c r="M21" s="284">
        <v>-0.24</v>
      </c>
      <c r="N21" s="251"/>
      <c r="O21" s="285"/>
      <c r="P21" s="281"/>
    </row>
    <row r="22" spans="1:16" s="286" customFormat="1">
      <c r="A22" s="281"/>
      <c r="B22" s="251"/>
      <c r="C22" s="251"/>
      <c r="D22" s="251"/>
      <c r="E22" s="251"/>
      <c r="F22" s="251"/>
      <c r="G22" s="1152" t="s">
        <v>492</v>
      </c>
      <c r="H22" s="1153"/>
      <c r="I22" s="1153"/>
      <c r="J22" s="1154"/>
      <c r="K22" s="287">
        <v>93.3</v>
      </c>
      <c r="L22" s="288">
        <v>94.9</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5" t="s">
        <v>473</v>
      </c>
      <c r="L30" s="256"/>
      <c r="M30" s="257" t="s">
        <v>474</v>
      </c>
      <c r="N30" s="258"/>
    </row>
    <row r="31" spans="1:16">
      <c r="A31" s="250"/>
      <c r="B31" s="246"/>
      <c r="C31" s="246"/>
      <c r="D31" s="246"/>
      <c r="E31" s="246"/>
      <c r="F31" s="246"/>
      <c r="G31" s="259"/>
      <c r="H31" s="260"/>
      <c r="I31" s="260"/>
      <c r="J31" s="261"/>
      <c r="K31" s="1156"/>
      <c r="L31" s="262" t="s">
        <v>475</v>
      </c>
      <c r="M31" s="263" t="s">
        <v>476</v>
      </c>
      <c r="N31" s="264" t="s">
        <v>477</v>
      </c>
    </row>
    <row r="32" spans="1:16" ht="27" customHeight="1">
      <c r="A32" s="250"/>
      <c r="B32" s="246"/>
      <c r="C32" s="246"/>
      <c r="D32" s="246"/>
      <c r="E32" s="246"/>
      <c r="F32" s="246"/>
      <c r="G32" s="1168" t="s">
        <v>496</v>
      </c>
      <c r="H32" s="1169"/>
      <c r="I32" s="1169"/>
      <c r="J32" s="1170"/>
      <c r="K32" s="296">
        <v>206996</v>
      </c>
      <c r="L32" s="296">
        <v>25299</v>
      </c>
      <c r="M32" s="297">
        <v>70006</v>
      </c>
      <c r="N32" s="298">
        <v>-63.9</v>
      </c>
    </row>
    <row r="33" spans="1:16" ht="13.5" customHeight="1">
      <c r="A33" s="250"/>
      <c r="B33" s="246"/>
      <c r="C33" s="246"/>
      <c r="D33" s="246"/>
      <c r="E33" s="246"/>
      <c r="F33" s="246"/>
      <c r="G33" s="1168" t="s">
        <v>497</v>
      </c>
      <c r="H33" s="1169"/>
      <c r="I33" s="1169"/>
      <c r="J33" s="1170"/>
      <c r="K33" s="296" t="s">
        <v>483</v>
      </c>
      <c r="L33" s="296" t="s">
        <v>483</v>
      </c>
      <c r="M33" s="297" t="s">
        <v>483</v>
      </c>
      <c r="N33" s="298" t="s">
        <v>483</v>
      </c>
    </row>
    <row r="34" spans="1:16" ht="27" customHeight="1">
      <c r="A34" s="250"/>
      <c r="B34" s="246"/>
      <c r="C34" s="246"/>
      <c r="D34" s="246"/>
      <c r="E34" s="246"/>
      <c r="F34" s="246"/>
      <c r="G34" s="1168" t="s">
        <v>498</v>
      </c>
      <c r="H34" s="1169"/>
      <c r="I34" s="1169"/>
      <c r="J34" s="1170"/>
      <c r="K34" s="296" t="s">
        <v>483</v>
      </c>
      <c r="L34" s="296" t="s">
        <v>483</v>
      </c>
      <c r="M34" s="297">
        <v>1</v>
      </c>
      <c r="N34" s="298" t="s">
        <v>483</v>
      </c>
    </row>
    <row r="35" spans="1:16" ht="27" customHeight="1">
      <c r="A35" s="250"/>
      <c r="B35" s="246"/>
      <c r="C35" s="246"/>
      <c r="D35" s="246"/>
      <c r="E35" s="246"/>
      <c r="F35" s="246"/>
      <c r="G35" s="1168" t="s">
        <v>499</v>
      </c>
      <c r="H35" s="1169"/>
      <c r="I35" s="1169"/>
      <c r="J35" s="1170"/>
      <c r="K35" s="296">
        <v>549520</v>
      </c>
      <c r="L35" s="296">
        <v>67162</v>
      </c>
      <c r="M35" s="297">
        <v>19095</v>
      </c>
      <c r="N35" s="298">
        <v>251.7</v>
      </c>
    </row>
    <row r="36" spans="1:16" ht="27" customHeight="1">
      <c r="A36" s="250"/>
      <c r="B36" s="246"/>
      <c r="C36" s="246"/>
      <c r="D36" s="246"/>
      <c r="E36" s="246"/>
      <c r="F36" s="246"/>
      <c r="G36" s="1168" t="s">
        <v>500</v>
      </c>
      <c r="H36" s="1169"/>
      <c r="I36" s="1169"/>
      <c r="J36" s="1170"/>
      <c r="K36" s="296">
        <v>6107</v>
      </c>
      <c r="L36" s="296">
        <v>746</v>
      </c>
      <c r="M36" s="297">
        <v>5066</v>
      </c>
      <c r="N36" s="298">
        <v>-85.3</v>
      </c>
    </row>
    <row r="37" spans="1:16" ht="13.5" customHeight="1">
      <c r="A37" s="250"/>
      <c r="B37" s="246"/>
      <c r="C37" s="246"/>
      <c r="D37" s="246"/>
      <c r="E37" s="246"/>
      <c r="F37" s="246"/>
      <c r="G37" s="1168" t="s">
        <v>501</v>
      </c>
      <c r="H37" s="1169"/>
      <c r="I37" s="1169"/>
      <c r="J37" s="1170"/>
      <c r="K37" s="296">
        <v>8277</v>
      </c>
      <c r="L37" s="296">
        <v>1012</v>
      </c>
      <c r="M37" s="297">
        <v>1361</v>
      </c>
      <c r="N37" s="298">
        <v>-25.6</v>
      </c>
    </row>
    <row r="38" spans="1:16" ht="27" customHeight="1">
      <c r="A38" s="250"/>
      <c r="B38" s="246"/>
      <c r="C38" s="246"/>
      <c r="D38" s="246"/>
      <c r="E38" s="246"/>
      <c r="F38" s="246"/>
      <c r="G38" s="1171" t="s">
        <v>502</v>
      </c>
      <c r="H38" s="1172"/>
      <c r="I38" s="1172"/>
      <c r="J38" s="1173"/>
      <c r="K38" s="299" t="s">
        <v>483</v>
      </c>
      <c r="L38" s="299" t="s">
        <v>483</v>
      </c>
      <c r="M38" s="300">
        <v>15</v>
      </c>
      <c r="N38" s="301" t="s">
        <v>483</v>
      </c>
      <c r="O38" s="295"/>
    </row>
    <row r="39" spans="1:16">
      <c r="A39" s="250"/>
      <c r="B39" s="246"/>
      <c r="C39" s="246"/>
      <c r="D39" s="246"/>
      <c r="E39" s="246"/>
      <c r="F39" s="246"/>
      <c r="G39" s="1171" t="s">
        <v>503</v>
      </c>
      <c r="H39" s="1172"/>
      <c r="I39" s="1172"/>
      <c r="J39" s="1173"/>
      <c r="K39" s="302">
        <v>-20932</v>
      </c>
      <c r="L39" s="302">
        <v>-2558</v>
      </c>
      <c r="M39" s="303">
        <v>-2978</v>
      </c>
      <c r="N39" s="304">
        <v>-14.1</v>
      </c>
      <c r="O39" s="295"/>
    </row>
    <row r="40" spans="1:16" ht="27" customHeight="1">
      <c r="A40" s="250"/>
      <c r="B40" s="246"/>
      <c r="C40" s="246"/>
      <c r="D40" s="246"/>
      <c r="E40" s="246"/>
      <c r="F40" s="246"/>
      <c r="G40" s="1168" t="s">
        <v>504</v>
      </c>
      <c r="H40" s="1169"/>
      <c r="I40" s="1169"/>
      <c r="J40" s="1170"/>
      <c r="K40" s="302">
        <v>-600609</v>
      </c>
      <c r="L40" s="302">
        <v>-73406</v>
      </c>
      <c r="M40" s="303">
        <v>-63538</v>
      </c>
      <c r="N40" s="304">
        <v>15.5</v>
      </c>
      <c r="O40" s="295"/>
    </row>
    <row r="41" spans="1:16">
      <c r="A41" s="250"/>
      <c r="B41" s="246"/>
      <c r="C41" s="246"/>
      <c r="D41" s="246"/>
      <c r="E41" s="246"/>
      <c r="F41" s="246"/>
      <c r="G41" s="1174" t="s">
        <v>284</v>
      </c>
      <c r="H41" s="1175"/>
      <c r="I41" s="1175"/>
      <c r="J41" s="1176"/>
      <c r="K41" s="296">
        <v>149359</v>
      </c>
      <c r="L41" s="302">
        <v>18255</v>
      </c>
      <c r="M41" s="303">
        <v>29028</v>
      </c>
      <c r="N41" s="304">
        <v>-37.1</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63" t="s">
        <v>473</v>
      </c>
      <c r="J49" s="1165" t="s">
        <v>508</v>
      </c>
      <c r="K49" s="1166"/>
      <c r="L49" s="1166"/>
      <c r="M49" s="1166"/>
      <c r="N49" s="1167"/>
    </row>
    <row r="50" spans="1:14">
      <c r="A50" s="250"/>
      <c r="B50" s="246"/>
      <c r="C50" s="246"/>
      <c r="D50" s="246"/>
      <c r="E50" s="246"/>
      <c r="F50" s="246"/>
      <c r="G50" s="314"/>
      <c r="H50" s="315"/>
      <c r="I50" s="1164"/>
      <c r="J50" s="316" t="s">
        <v>509</v>
      </c>
      <c r="K50" s="317" t="s">
        <v>510</v>
      </c>
      <c r="L50" s="318" t="s">
        <v>511</v>
      </c>
      <c r="M50" s="319" t="s">
        <v>512</v>
      </c>
      <c r="N50" s="320" t="s">
        <v>513</v>
      </c>
    </row>
    <row r="51" spans="1:14">
      <c r="A51" s="250"/>
      <c r="B51" s="246"/>
      <c r="C51" s="246"/>
      <c r="D51" s="246"/>
      <c r="E51" s="246"/>
      <c r="F51" s="246"/>
      <c r="G51" s="312" t="s">
        <v>514</v>
      </c>
      <c r="H51" s="313"/>
      <c r="I51" s="321">
        <v>858441</v>
      </c>
      <c r="J51" s="322">
        <v>103414</v>
      </c>
      <c r="K51" s="323">
        <v>-19</v>
      </c>
      <c r="L51" s="324">
        <v>94828</v>
      </c>
      <c r="M51" s="325">
        <v>3.1</v>
      </c>
      <c r="N51" s="326">
        <v>-22.1</v>
      </c>
    </row>
    <row r="52" spans="1:14">
      <c r="A52" s="250"/>
      <c r="B52" s="246"/>
      <c r="C52" s="246"/>
      <c r="D52" s="246"/>
      <c r="E52" s="246"/>
      <c r="F52" s="246"/>
      <c r="G52" s="327"/>
      <c r="H52" s="328" t="s">
        <v>515</v>
      </c>
      <c r="I52" s="329">
        <v>427779</v>
      </c>
      <c r="J52" s="330">
        <v>51533</v>
      </c>
      <c r="K52" s="331">
        <v>-4.5999999999999996</v>
      </c>
      <c r="L52" s="332">
        <v>55133</v>
      </c>
      <c r="M52" s="333">
        <v>4.9000000000000004</v>
      </c>
      <c r="N52" s="334">
        <v>-9.5</v>
      </c>
    </row>
    <row r="53" spans="1:14">
      <c r="A53" s="250"/>
      <c r="B53" s="246"/>
      <c r="C53" s="246"/>
      <c r="D53" s="246"/>
      <c r="E53" s="246"/>
      <c r="F53" s="246"/>
      <c r="G53" s="312" t="s">
        <v>516</v>
      </c>
      <c r="H53" s="313"/>
      <c r="I53" s="321">
        <v>3065763</v>
      </c>
      <c r="J53" s="322">
        <v>367201</v>
      </c>
      <c r="K53" s="323">
        <v>255.1</v>
      </c>
      <c r="L53" s="324">
        <v>119674</v>
      </c>
      <c r="M53" s="325">
        <v>26.2</v>
      </c>
      <c r="N53" s="326">
        <v>228.9</v>
      </c>
    </row>
    <row r="54" spans="1:14">
      <c r="A54" s="250"/>
      <c r="B54" s="246"/>
      <c r="C54" s="246"/>
      <c r="D54" s="246"/>
      <c r="E54" s="246"/>
      <c r="F54" s="246"/>
      <c r="G54" s="327"/>
      <c r="H54" s="328" t="s">
        <v>515</v>
      </c>
      <c r="I54" s="329">
        <v>573059</v>
      </c>
      <c r="J54" s="330">
        <v>68638</v>
      </c>
      <c r="K54" s="331">
        <v>33.200000000000003</v>
      </c>
      <c r="L54" s="332">
        <v>57803</v>
      </c>
      <c r="M54" s="333">
        <v>4.8</v>
      </c>
      <c r="N54" s="334">
        <v>28.4</v>
      </c>
    </row>
    <row r="55" spans="1:14">
      <c r="A55" s="250"/>
      <c r="B55" s="246"/>
      <c r="C55" s="246"/>
      <c r="D55" s="246"/>
      <c r="E55" s="246"/>
      <c r="F55" s="246"/>
      <c r="G55" s="312" t="s">
        <v>517</v>
      </c>
      <c r="H55" s="313"/>
      <c r="I55" s="321">
        <v>2082292</v>
      </c>
      <c r="J55" s="322">
        <v>251728</v>
      </c>
      <c r="K55" s="323">
        <v>-31.4</v>
      </c>
      <c r="L55" s="324">
        <v>119685</v>
      </c>
      <c r="M55" s="325">
        <v>0</v>
      </c>
      <c r="N55" s="326">
        <v>-31.4</v>
      </c>
    </row>
    <row r="56" spans="1:14">
      <c r="A56" s="250"/>
      <c r="B56" s="246"/>
      <c r="C56" s="246"/>
      <c r="D56" s="246"/>
      <c r="E56" s="246"/>
      <c r="F56" s="246"/>
      <c r="G56" s="327"/>
      <c r="H56" s="328" t="s">
        <v>515</v>
      </c>
      <c r="I56" s="329">
        <v>918623</v>
      </c>
      <c r="J56" s="330">
        <v>111052</v>
      </c>
      <c r="K56" s="331">
        <v>61.8</v>
      </c>
      <c r="L56" s="332">
        <v>68464</v>
      </c>
      <c r="M56" s="333">
        <v>18.399999999999999</v>
      </c>
      <c r="N56" s="334">
        <v>43.4</v>
      </c>
    </row>
    <row r="57" spans="1:14">
      <c r="A57" s="250"/>
      <c r="B57" s="246"/>
      <c r="C57" s="246"/>
      <c r="D57" s="246"/>
      <c r="E57" s="246"/>
      <c r="F57" s="246"/>
      <c r="G57" s="312" t="s">
        <v>518</v>
      </c>
      <c r="H57" s="313"/>
      <c r="I57" s="321">
        <v>2224345</v>
      </c>
      <c r="J57" s="322">
        <v>271229</v>
      </c>
      <c r="K57" s="323">
        <v>7.7</v>
      </c>
      <c r="L57" s="324">
        <v>109920</v>
      </c>
      <c r="M57" s="325">
        <v>-8.1999999999999993</v>
      </c>
      <c r="N57" s="326">
        <v>15.9</v>
      </c>
    </row>
    <row r="58" spans="1:14">
      <c r="A58" s="250"/>
      <c r="B58" s="246"/>
      <c r="C58" s="246"/>
      <c r="D58" s="246"/>
      <c r="E58" s="246"/>
      <c r="F58" s="246"/>
      <c r="G58" s="327"/>
      <c r="H58" s="328" t="s">
        <v>515</v>
      </c>
      <c r="I58" s="329">
        <v>1087267</v>
      </c>
      <c r="J58" s="330">
        <v>132577</v>
      </c>
      <c r="K58" s="331">
        <v>19.399999999999999</v>
      </c>
      <c r="L58" s="332">
        <v>62739</v>
      </c>
      <c r="M58" s="333">
        <v>-8.4</v>
      </c>
      <c r="N58" s="334">
        <v>27.8</v>
      </c>
    </row>
    <row r="59" spans="1:14">
      <c r="A59" s="250"/>
      <c r="B59" s="246"/>
      <c r="C59" s="246"/>
      <c r="D59" s="246"/>
      <c r="E59" s="246"/>
      <c r="F59" s="246"/>
      <c r="G59" s="312" t="s">
        <v>519</v>
      </c>
      <c r="H59" s="313"/>
      <c r="I59" s="321">
        <v>637504</v>
      </c>
      <c r="J59" s="322">
        <v>77915</v>
      </c>
      <c r="K59" s="323">
        <v>-71.3</v>
      </c>
      <c r="L59" s="324">
        <v>119882</v>
      </c>
      <c r="M59" s="325">
        <v>9.1</v>
      </c>
      <c r="N59" s="326">
        <v>-80.400000000000006</v>
      </c>
    </row>
    <row r="60" spans="1:14">
      <c r="A60" s="250"/>
      <c r="B60" s="246"/>
      <c r="C60" s="246"/>
      <c r="D60" s="246"/>
      <c r="E60" s="246"/>
      <c r="F60" s="246"/>
      <c r="G60" s="327"/>
      <c r="H60" s="328" t="s">
        <v>515</v>
      </c>
      <c r="I60" s="335">
        <v>400637</v>
      </c>
      <c r="J60" s="330">
        <v>48966</v>
      </c>
      <c r="K60" s="331">
        <v>-63.1</v>
      </c>
      <c r="L60" s="332">
        <v>66481</v>
      </c>
      <c r="M60" s="333">
        <v>6</v>
      </c>
      <c r="N60" s="334">
        <v>-69.099999999999994</v>
      </c>
    </row>
    <row r="61" spans="1:14">
      <c r="A61" s="250"/>
      <c r="B61" s="246"/>
      <c r="C61" s="246"/>
      <c r="D61" s="246"/>
      <c r="E61" s="246"/>
      <c r="F61" s="246"/>
      <c r="G61" s="312" t="s">
        <v>520</v>
      </c>
      <c r="H61" s="336"/>
      <c r="I61" s="337">
        <v>1773669</v>
      </c>
      <c r="J61" s="338">
        <v>214297</v>
      </c>
      <c r="K61" s="339">
        <v>28.2</v>
      </c>
      <c r="L61" s="340">
        <v>112798</v>
      </c>
      <c r="M61" s="341">
        <v>6</v>
      </c>
      <c r="N61" s="326">
        <v>22.2</v>
      </c>
    </row>
    <row r="62" spans="1:14">
      <c r="A62" s="250"/>
      <c r="B62" s="246"/>
      <c r="C62" s="246"/>
      <c r="D62" s="246"/>
      <c r="E62" s="246"/>
      <c r="F62" s="246"/>
      <c r="G62" s="327"/>
      <c r="H62" s="328" t="s">
        <v>515</v>
      </c>
      <c r="I62" s="329">
        <v>681473</v>
      </c>
      <c r="J62" s="330">
        <v>82553</v>
      </c>
      <c r="K62" s="331">
        <v>9.3000000000000007</v>
      </c>
      <c r="L62" s="332">
        <v>62124</v>
      </c>
      <c r="M62" s="333">
        <v>5.0999999999999996</v>
      </c>
      <c r="N62" s="334">
        <v>4.2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7" t="s">
        <v>3</v>
      </c>
      <c r="D47" s="1177"/>
      <c r="E47" s="1178"/>
      <c r="F47" s="11">
        <v>50.95</v>
      </c>
      <c r="G47" s="12">
        <v>38.369999999999997</v>
      </c>
      <c r="H47" s="12">
        <v>35.1</v>
      </c>
      <c r="I47" s="12">
        <v>36.340000000000003</v>
      </c>
      <c r="J47" s="13">
        <v>37.06</v>
      </c>
    </row>
    <row r="48" spans="2:10" ht="57.75" customHeight="1">
      <c r="B48" s="14"/>
      <c r="C48" s="1179" t="s">
        <v>4</v>
      </c>
      <c r="D48" s="1179"/>
      <c r="E48" s="1180"/>
      <c r="F48" s="15">
        <v>6.91</v>
      </c>
      <c r="G48" s="16">
        <v>5.13</v>
      </c>
      <c r="H48" s="16">
        <v>7.88</v>
      </c>
      <c r="I48" s="16">
        <v>11.26</v>
      </c>
      <c r="J48" s="17">
        <v>9.07</v>
      </c>
    </row>
    <row r="49" spans="2:10" ht="57.75" customHeight="1" thickBot="1">
      <c r="B49" s="18"/>
      <c r="C49" s="1181" t="s">
        <v>5</v>
      </c>
      <c r="D49" s="1181"/>
      <c r="E49" s="1182"/>
      <c r="F49" s="19">
        <v>3.1</v>
      </c>
      <c r="G49" s="20" t="s">
        <v>527</v>
      </c>
      <c r="H49" s="20" t="s">
        <v>528</v>
      </c>
      <c r="I49" s="20">
        <v>5.61</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9" t="s">
        <v>530</v>
      </c>
      <c r="D34" s="1189"/>
      <c r="E34" s="1190"/>
      <c r="F34" s="32">
        <v>9.0399999999999991</v>
      </c>
      <c r="G34" s="33">
        <v>10.14</v>
      </c>
      <c r="H34" s="33">
        <v>11.16</v>
      </c>
      <c r="I34" s="33">
        <v>11.3</v>
      </c>
      <c r="J34" s="34">
        <v>11.89</v>
      </c>
      <c r="K34" s="22"/>
      <c r="L34" s="22"/>
      <c r="M34" s="22"/>
      <c r="N34" s="22"/>
      <c r="O34" s="22"/>
      <c r="P34" s="22"/>
    </row>
    <row r="35" spans="1:16" ht="39" customHeight="1">
      <c r="A35" s="22"/>
      <c r="B35" s="35"/>
      <c r="C35" s="1183" t="s">
        <v>531</v>
      </c>
      <c r="D35" s="1184"/>
      <c r="E35" s="1185"/>
      <c r="F35" s="36">
        <v>6.9</v>
      </c>
      <c r="G35" s="37">
        <v>5.12</v>
      </c>
      <c r="H35" s="37">
        <v>7.88</v>
      </c>
      <c r="I35" s="37">
        <v>11.25</v>
      </c>
      <c r="J35" s="38">
        <v>9.06</v>
      </c>
      <c r="K35" s="22"/>
      <c r="L35" s="22"/>
      <c r="M35" s="22"/>
      <c r="N35" s="22"/>
      <c r="O35" s="22"/>
      <c r="P35" s="22"/>
    </row>
    <row r="36" spans="1:16" ht="39" customHeight="1">
      <c r="A36" s="22"/>
      <c r="B36" s="35"/>
      <c r="C36" s="1183" t="s">
        <v>532</v>
      </c>
      <c r="D36" s="1184"/>
      <c r="E36" s="1185"/>
      <c r="F36" s="36">
        <v>4.3499999999999996</v>
      </c>
      <c r="G36" s="37">
        <v>3.76</v>
      </c>
      <c r="H36" s="37">
        <v>4.16</v>
      </c>
      <c r="I36" s="37">
        <v>4.21</v>
      </c>
      <c r="J36" s="38">
        <v>5.39</v>
      </c>
      <c r="K36" s="22"/>
      <c r="L36" s="22"/>
      <c r="M36" s="22"/>
      <c r="N36" s="22"/>
      <c r="O36" s="22"/>
      <c r="P36" s="22"/>
    </row>
    <row r="37" spans="1:16" ht="39" customHeight="1">
      <c r="A37" s="22"/>
      <c r="B37" s="35"/>
      <c r="C37" s="1183" t="s">
        <v>533</v>
      </c>
      <c r="D37" s="1184"/>
      <c r="E37" s="1185"/>
      <c r="F37" s="36">
        <v>0.95</v>
      </c>
      <c r="G37" s="37">
        <v>0.96</v>
      </c>
      <c r="H37" s="37">
        <v>1.17</v>
      </c>
      <c r="I37" s="37">
        <v>1.49</v>
      </c>
      <c r="J37" s="38">
        <v>0.96</v>
      </c>
      <c r="K37" s="22"/>
      <c r="L37" s="22"/>
      <c r="M37" s="22"/>
      <c r="N37" s="22"/>
      <c r="O37" s="22"/>
      <c r="P37" s="22"/>
    </row>
    <row r="38" spans="1:16" ht="39" customHeight="1">
      <c r="A38" s="22"/>
      <c r="B38" s="35"/>
      <c r="C38" s="1183" t="s">
        <v>534</v>
      </c>
      <c r="D38" s="1184"/>
      <c r="E38" s="1185"/>
      <c r="F38" s="36">
        <v>0.3</v>
      </c>
      <c r="G38" s="37">
        <v>0.44</v>
      </c>
      <c r="H38" s="37">
        <v>0.43</v>
      </c>
      <c r="I38" s="37">
        <v>0.41</v>
      </c>
      <c r="J38" s="38">
        <v>0.75</v>
      </c>
      <c r="K38" s="22"/>
      <c r="L38" s="22"/>
      <c r="M38" s="22"/>
      <c r="N38" s="22"/>
      <c r="O38" s="22"/>
      <c r="P38" s="22"/>
    </row>
    <row r="39" spans="1:16" ht="39" customHeight="1">
      <c r="A39" s="22"/>
      <c r="B39" s="35"/>
      <c r="C39" s="1183" t="s">
        <v>535</v>
      </c>
      <c r="D39" s="1184"/>
      <c r="E39" s="1185"/>
      <c r="F39" s="36">
        <v>0.96</v>
      </c>
      <c r="G39" s="37">
        <v>0.95</v>
      </c>
      <c r="H39" s="37">
        <v>1.26</v>
      </c>
      <c r="I39" s="37">
        <v>1.17</v>
      </c>
      <c r="J39" s="38">
        <v>0.72</v>
      </c>
      <c r="K39" s="22"/>
      <c r="L39" s="22"/>
      <c r="M39" s="22"/>
      <c r="N39" s="22"/>
      <c r="O39" s="22"/>
      <c r="P39" s="22"/>
    </row>
    <row r="40" spans="1:16" ht="39" customHeight="1">
      <c r="A40" s="22"/>
      <c r="B40" s="35"/>
      <c r="C40" s="1183" t="s">
        <v>536</v>
      </c>
      <c r="D40" s="1184"/>
      <c r="E40" s="1185"/>
      <c r="F40" s="36">
        <v>0</v>
      </c>
      <c r="G40" s="37">
        <v>0</v>
      </c>
      <c r="H40" s="37">
        <v>0</v>
      </c>
      <c r="I40" s="37">
        <v>0.03</v>
      </c>
      <c r="J40" s="38">
        <v>0.03</v>
      </c>
      <c r="K40" s="22"/>
      <c r="L40" s="22"/>
      <c r="M40" s="22"/>
      <c r="N40" s="22"/>
      <c r="O40" s="22"/>
      <c r="P40" s="22"/>
    </row>
    <row r="41" spans="1:16" ht="39" customHeight="1">
      <c r="A41" s="22"/>
      <c r="B41" s="35"/>
      <c r="C41" s="1183"/>
      <c r="D41" s="1184"/>
      <c r="E41" s="1185"/>
      <c r="F41" s="36"/>
      <c r="G41" s="37"/>
      <c r="H41" s="37"/>
      <c r="I41" s="37"/>
      <c r="J41" s="38"/>
      <c r="K41" s="22"/>
      <c r="L41" s="22"/>
      <c r="M41" s="22"/>
      <c r="N41" s="22"/>
      <c r="O41" s="22"/>
      <c r="P41" s="22"/>
    </row>
    <row r="42" spans="1:16" ht="39" customHeight="1">
      <c r="A42" s="22"/>
      <c r="B42" s="39"/>
      <c r="C42" s="1183" t="s">
        <v>537</v>
      </c>
      <c r="D42" s="1184"/>
      <c r="E42" s="1185"/>
      <c r="F42" s="36" t="s">
        <v>483</v>
      </c>
      <c r="G42" s="37" t="s">
        <v>483</v>
      </c>
      <c r="H42" s="37" t="s">
        <v>483</v>
      </c>
      <c r="I42" s="37" t="s">
        <v>483</v>
      </c>
      <c r="J42" s="38" t="s">
        <v>483</v>
      </c>
      <c r="K42" s="22"/>
      <c r="L42" s="22"/>
      <c r="M42" s="22"/>
      <c r="N42" s="22"/>
      <c r="O42" s="22"/>
      <c r="P42" s="22"/>
    </row>
    <row r="43" spans="1:16" ht="39" customHeight="1" thickBot="1">
      <c r="A43" s="22"/>
      <c r="B43" s="40"/>
      <c r="C43" s="1186" t="s">
        <v>538</v>
      </c>
      <c r="D43" s="1187"/>
      <c r="E43" s="1188"/>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9" t="s">
        <v>10</v>
      </c>
      <c r="C45" s="1200"/>
      <c r="D45" s="58"/>
      <c r="E45" s="1205" t="s">
        <v>11</v>
      </c>
      <c r="F45" s="1205"/>
      <c r="G45" s="1205"/>
      <c r="H45" s="1205"/>
      <c r="I45" s="1205"/>
      <c r="J45" s="1206"/>
      <c r="K45" s="59">
        <v>110</v>
      </c>
      <c r="L45" s="60">
        <v>107</v>
      </c>
      <c r="M45" s="60">
        <v>116</v>
      </c>
      <c r="N45" s="60">
        <v>138</v>
      </c>
      <c r="O45" s="61">
        <v>207</v>
      </c>
      <c r="P45" s="48"/>
      <c r="Q45" s="48"/>
      <c r="R45" s="48"/>
      <c r="S45" s="48"/>
      <c r="T45" s="48"/>
      <c r="U45" s="48"/>
    </row>
    <row r="46" spans="1:21" ht="30.75" customHeight="1">
      <c r="A46" s="48"/>
      <c r="B46" s="1201"/>
      <c r="C46" s="1202"/>
      <c r="D46" s="62"/>
      <c r="E46" s="1193" t="s">
        <v>12</v>
      </c>
      <c r="F46" s="1193"/>
      <c r="G46" s="1193"/>
      <c r="H46" s="1193"/>
      <c r="I46" s="1193"/>
      <c r="J46" s="1194"/>
      <c r="K46" s="63" t="s">
        <v>483</v>
      </c>
      <c r="L46" s="64" t="s">
        <v>483</v>
      </c>
      <c r="M46" s="64" t="s">
        <v>483</v>
      </c>
      <c r="N46" s="64" t="s">
        <v>483</v>
      </c>
      <c r="O46" s="65" t="s">
        <v>483</v>
      </c>
      <c r="P46" s="48"/>
      <c r="Q46" s="48"/>
      <c r="R46" s="48"/>
      <c r="S46" s="48"/>
      <c r="T46" s="48"/>
      <c r="U46" s="48"/>
    </row>
    <row r="47" spans="1:21" ht="30.75" customHeight="1">
      <c r="A47" s="48"/>
      <c r="B47" s="1201"/>
      <c r="C47" s="1202"/>
      <c r="D47" s="62"/>
      <c r="E47" s="1193" t="s">
        <v>13</v>
      </c>
      <c r="F47" s="1193"/>
      <c r="G47" s="1193"/>
      <c r="H47" s="1193"/>
      <c r="I47" s="1193"/>
      <c r="J47" s="1194"/>
      <c r="K47" s="63" t="s">
        <v>483</v>
      </c>
      <c r="L47" s="64" t="s">
        <v>483</v>
      </c>
      <c r="M47" s="64" t="s">
        <v>483</v>
      </c>
      <c r="N47" s="64" t="s">
        <v>483</v>
      </c>
      <c r="O47" s="65" t="s">
        <v>483</v>
      </c>
      <c r="P47" s="48"/>
      <c r="Q47" s="48"/>
      <c r="R47" s="48"/>
      <c r="S47" s="48"/>
      <c r="T47" s="48"/>
      <c r="U47" s="48"/>
    </row>
    <row r="48" spans="1:21" ht="30.75" customHeight="1">
      <c r="A48" s="48"/>
      <c r="B48" s="1201"/>
      <c r="C48" s="1202"/>
      <c r="D48" s="62"/>
      <c r="E48" s="1193" t="s">
        <v>14</v>
      </c>
      <c r="F48" s="1193"/>
      <c r="G48" s="1193"/>
      <c r="H48" s="1193"/>
      <c r="I48" s="1193"/>
      <c r="J48" s="1194"/>
      <c r="K48" s="63">
        <v>531</v>
      </c>
      <c r="L48" s="64">
        <v>546</v>
      </c>
      <c r="M48" s="64">
        <v>570</v>
      </c>
      <c r="N48" s="64">
        <v>572</v>
      </c>
      <c r="O48" s="65">
        <v>550</v>
      </c>
      <c r="P48" s="48"/>
      <c r="Q48" s="48"/>
      <c r="R48" s="48"/>
      <c r="S48" s="48"/>
      <c r="T48" s="48"/>
      <c r="U48" s="48"/>
    </row>
    <row r="49" spans="1:21" ht="30.75" customHeight="1">
      <c r="A49" s="48"/>
      <c r="B49" s="1201"/>
      <c r="C49" s="1202"/>
      <c r="D49" s="62"/>
      <c r="E49" s="1193" t="s">
        <v>15</v>
      </c>
      <c r="F49" s="1193"/>
      <c r="G49" s="1193"/>
      <c r="H49" s="1193"/>
      <c r="I49" s="1193"/>
      <c r="J49" s="1194"/>
      <c r="K49" s="63">
        <v>6</v>
      </c>
      <c r="L49" s="64">
        <v>6</v>
      </c>
      <c r="M49" s="64">
        <v>6</v>
      </c>
      <c r="N49" s="64">
        <v>6</v>
      </c>
      <c r="O49" s="65">
        <v>6</v>
      </c>
      <c r="P49" s="48"/>
      <c r="Q49" s="48"/>
      <c r="R49" s="48"/>
      <c r="S49" s="48"/>
      <c r="T49" s="48"/>
      <c r="U49" s="48"/>
    </row>
    <row r="50" spans="1:21" ht="30.75" customHeight="1">
      <c r="A50" s="48"/>
      <c r="B50" s="1201"/>
      <c r="C50" s="1202"/>
      <c r="D50" s="62"/>
      <c r="E50" s="1193" t="s">
        <v>16</v>
      </c>
      <c r="F50" s="1193"/>
      <c r="G50" s="1193"/>
      <c r="H50" s="1193"/>
      <c r="I50" s="1193"/>
      <c r="J50" s="1194"/>
      <c r="K50" s="63">
        <v>44</v>
      </c>
      <c r="L50" s="64">
        <v>43</v>
      </c>
      <c r="M50" s="64">
        <v>9</v>
      </c>
      <c r="N50" s="64">
        <v>31</v>
      </c>
      <c r="O50" s="65">
        <v>8</v>
      </c>
      <c r="P50" s="48"/>
      <c r="Q50" s="48"/>
      <c r="R50" s="48"/>
      <c r="S50" s="48"/>
      <c r="T50" s="48"/>
      <c r="U50" s="48"/>
    </row>
    <row r="51" spans="1:21" ht="30.75" customHeight="1">
      <c r="A51" s="48"/>
      <c r="B51" s="1203"/>
      <c r="C51" s="1204"/>
      <c r="D51" s="66"/>
      <c r="E51" s="1193" t="s">
        <v>17</v>
      </c>
      <c r="F51" s="1193"/>
      <c r="G51" s="1193"/>
      <c r="H51" s="1193"/>
      <c r="I51" s="1193"/>
      <c r="J51" s="1194"/>
      <c r="K51" s="63" t="s">
        <v>483</v>
      </c>
      <c r="L51" s="64" t="s">
        <v>483</v>
      </c>
      <c r="M51" s="64" t="s">
        <v>483</v>
      </c>
      <c r="N51" s="64" t="s">
        <v>483</v>
      </c>
      <c r="O51" s="65" t="s">
        <v>483</v>
      </c>
      <c r="P51" s="48"/>
      <c r="Q51" s="48"/>
      <c r="R51" s="48"/>
      <c r="S51" s="48"/>
      <c r="T51" s="48"/>
      <c r="U51" s="48"/>
    </row>
    <row r="52" spans="1:21" ht="30.75" customHeight="1">
      <c r="A52" s="48"/>
      <c r="B52" s="1191" t="s">
        <v>18</v>
      </c>
      <c r="C52" s="1192"/>
      <c r="D52" s="66"/>
      <c r="E52" s="1193" t="s">
        <v>19</v>
      </c>
      <c r="F52" s="1193"/>
      <c r="G52" s="1193"/>
      <c r="H52" s="1193"/>
      <c r="I52" s="1193"/>
      <c r="J52" s="1194"/>
      <c r="K52" s="63">
        <v>571</v>
      </c>
      <c r="L52" s="64">
        <v>566</v>
      </c>
      <c r="M52" s="64">
        <v>565</v>
      </c>
      <c r="N52" s="64">
        <v>553</v>
      </c>
      <c r="O52" s="65">
        <v>622</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120</v>
      </c>
      <c r="L53" s="69">
        <v>136</v>
      </c>
      <c r="M53" s="69">
        <v>136</v>
      </c>
      <c r="N53" s="69">
        <v>194</v>
      </c>
      <c r="O53" s="70">
        <v>149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07" t="s">
        <v>23</v>
      </c>
      <c r="C41" s="1208"/>
      <c r="D41" s="81"/>
      <c r="E41" s="1213" t="s">
        <v>24</v>
      </c>
      <c r="F41" s="1213"/>
      <c r="G41" s="1213"/>
      <c r="H41" s="1214"/>
      <c r="I41" s="82">
        <v>1446</v>
      </c>
      <c r="J41" s="83">
        <v>2371</v>
      </c>
      <c r="K41" s="83">
        <v>2868</v>
      </c>
      <c r="L41" s="83">
        <v>3814</v>
      </c>
      <c r="M41" s="84">
        <v>3865</v>
      </c>
    </row>
    <row r="42" spans="2:13" ht="27.75" customHeight="1">
      <c r="B42" s="1209"/>
      <c r="C42" s="1210"/>
      <c r="D42" s="85"/>
      <c r="E42" s="1215" t="s">
        <v>25</v>
      </c>
      <c r="F42" s="1215"/>
      <c r="G42" s="1215"/>
      <c r="H42" s="1216"/>
      <c r="I42" s="86">
        <v>99</v>
      </c>
      <c r="J42" s="87">
        <v>58</v>
      </c>
      <c r="K42" s="87">
        <v>48</v>
      </c>
      <c r="L42" s="87">
        <v>18</v>
      </c>
      <c r="M42" s="88">
        <v>10</v>
      </c>
    </row>
    <row r="43" spans="2:13" ht="27.75" customHeight="1">
      <c r="B43" s="1209"/>
      <c r="C43" s="1210"/>
      <c r="D43" s="85"/>
      <c r="E43" s="1215" t="s">
        <v>26</v>
      </c>
      <c r="F43" s="1215"/>
      <c r="G43" s="1215"/>
      <c r="H43" s="1216"/>
      <c r="I43" s="86">
        <v>4990</v>
      </c>
      <c r="J43" s="87">
        <v>4425</v>
      </c>
      <c r="K43" s="87">
        <v>4311</v>
      </c>
      <c r="L43" s="87">
        <v>4339</v>
      </c>
      <c r="M43" s="88">
        <v>4101</v>
      </c>
    </row>
    <row r="44" spans="2:13" ht="27.75" customHeight="1">
      <c r="B44" s="1209"/>
      <c r="C44" s="1210"/>
      <c r="D44" s="85"/>
      <c r="E44" s="1215" t="s">
        <v>27</v>
      </c>
      <c r="F44" s="1215"/>
      <c r="G44" s="1215"/>
      <c r="H44" s="1216"/>
      <c r="I44" s="86">
        <v>57</v>
      </c>
      <c r="J44" s="87">
        <v>51</v>
      </c>
      <c r="K44" s="87">
        <v>46</v>
      </c>
      <c r="L44" s="87">
        <v>73</v>
      </c>
      <c r="M44" s="88">
        <v>67</v>
      </c>
    </row>
    <row r="45" spans="2:13" ht="27.75" customHeight="1">
      <c r="B45" s="1209"/>
      <c r="C45" s="1210"/>
      <c r="D45" s="85"/>
      <c r="E45" s="1215" t="s">
        <v>28</v>
      </c>
      <c r="F45" s="1215"/>
      <c r="G45" s="1215"/>
      <c r="H45" s="1216"/>
      <c r="I45" s="86">
        <v>1438</v>
      </c>
      <c r="J45" s="87">
        <v>1451</v>
      </c>
      <c r="K45" s="87">
        <v>1368</v>
      </c>
      <c r="L45" s="87">
        <v>1358</v>
      </c>
      <c r="M45" s="88">
        <v>1338</v>
      </c>
    </row>
    <row r="46" spans="2:13" ht="27.75" customHeight="1">
      <c r="B46" s="1209"/>
      <c r="C46" s="1210"/>
      <c r="D46" s="89"/>
      <c r="E46" s="1215" t="s">
        <v>29</v>
      </c>
      <c r="F46" s="1215"/>
      <c r="G46" s="1215"/>
      <c r="H46" s="1216"/>
      <c r="I46" s="86" t="s">
        <v>483</v>
      </c>
      <c r="J46" s="87" t="s">
        <v>483</v>
      </c>
      <c r="K46" s="87" t="s">
        <v>483</v>
      </c>
      <c r="L46" s="87" t="s">
        <v>483</v>
      </c>
      <c r="M46" s="88" t="s">
        <v>483</v>
      </c>
    </row>
    <row r="47" spans="2:13" ht="27.75" customHeight="1">
      <c r="B47" s="1209"/>
      <c r="C47" s="1210"/>
      <c r="D47" s="90"/>
      <c r="E47" s="1217" t="s">
        <v>30</v>
      </c>
      <c r="F47" s="1218"/>
      <c r="G47" s="1218"/>
      <c r="H47" s="1219"/>
      <c r="I47" s="86" t="s">
        <v>483</v>
      </c>
      <c r="J47" s="87" t="s">
        <v>483</v>
      </c>
      <c r="K47" s="87" t="s">
        <v>483</v>
      </c>
      <c r="L47" s="87" t="s">
        <v>483</v>
      </c>
      <c r="M47" s="88" t="s">
        <v>483</v>
      </c>
    </row>
    <row r="48" spans="2:13" ht="27.75" customHeight="1">
      <c r="B48" s="1209"/>
      <c r="C48" s="1210"/>
      <c r="D48" s="85"/>
      <c r="E48" s="1215" t="s">
        <v>31</v>
      </c>
      <c r="F48" s="1215"/>
      <c r="G48" s="1215"/>
      <c r="H48" s="1216"/>
      <c r="I48" s="86" t="s">
        <v>483</v>
      </c>
      <c r="J48" s="87" t="s">
        <v>483</v>
      </c>
      <c r="K48" s="87" t="s">
        <v>483</v>
      </c>
      <c r="L48" s="87" t="s">
        <v>483</v>
      </c>
      <c r="M48" s="88" t="s">
        <v>483</v>
      </c>
    </row>
    <row r="49" spans="2:13" ht="27.75" customHeight="1">
      <c r="B49" s="1211"/>
      <c r="C49" s="1212"/>
      <c r="D49" s="85"/>
      <c r="E49" s="1215" t="s">
        <v>32</v>
      </c>
      <c r="F49" s="1215"/>
      <c r="G49" s="1215"/>
      <c r="H49" s="1216"/>
      <c r="I49" s="86" t="s">
        <v>483</v>
      </c>
      <c r="J49" s="87" t="s">
        <v>483</v>
      </c>
      <c r="K49" s="87" t="s">
        <v>483</v>
      </c>
      <c r="L49" s="87" t="s">
        <v>483</v>
      </c>
      <c r="M49" s="88" t="s">
        <v>483</v>
      </c>
    </row>
    <row r="50" spans="2:13" ht="27.75" customHeight="1">
      <c r="B50" s="1220" t="s">
        <v>33</v>
      </c>
      <c r="C50" s="1221"/>
      <c r="D50" s="91"/>
      <c r="E50" s="1215" t="s">
        <v>34</v>
      </c>
      <c r="F50" s="1215"/>
      <c r="G50" s="1215"/>
      <c r="H50" s="1216"/>
      <c r="I50" s="86">
        <v>3616</v>
      </c>
      <c r="J50" s="87">
        <v>2620</v>
      </c>
      <c r="K50" s="87">
        <v>1861</v>
      </c>
      <c r="L50" s="87">
        <v>1936</v>
      </c>
      <c r="M50" s="88">
        <v>2175</v>
      </c>
    </row>
    <row r="51" spans="2:13" ht="27.75" customHeight="1">
      <c r="B51" s="1209"/>
      <c r="C51" s="1210"/>
      <c r="D51" s="85"/>
      <c r="E51" s="1215" t="s">
        <v>35</v>
      </c>
      <c r="F51" s="1215"/>
      <c r="G51" s="1215"/>
      <c r="H51" s="1216"/>
      <c r="I51" s="86">
        <v>51</v>
      </c>
      <c r="J51" s="87">
        <v>55</v>
      </c>
      <c r="K51" s="87">
        <v>41</v>
      </c>
      <c r="L51" s="87">
        <v>47</v>
      </c>
      <c r="M51" s="88">
        <v>42</v>
      </c>
    </row>
    <row r="52" spans="2:13" ht="27.75" customHeight="1">
      <c r="B52" s="1211"/>
      <c r="C52" s="1212"/>
      <c r="D52" s="85"/>
      <c r="E52" s="1215" t="s">
        <v>36</v>
      </c>
      <c r="F52" s="1215"/>
      <c r="G52" s="1215"/>
      <c r="H52" s="1216"/>
      <c r="I52" s="86">
        <v>5929</v>
      </c>
      <c r="J52" s="87">
        <v>6191</v>
      </c>
      <c r="K52" s="87">
        <v>5914</v>
      </c>
      <c r="L52" s="87">
        <v>5996</v>
      </c>
      <c r="M52" s="88">
        <v>5725</v>
      </c>
    </row>
    <row r="53" spans="2:13" ht="27.75" customHeight="1" thickBot="1">
      <c r="B53" s="1222" t="s">
        <v>37</v>
      </c>
      <c r="C53" s="1223"/>
      <c r="D53" s="92"/>
      <c r="E53" s="1224" t="s">
        <v>38</v>
      </c>
      <c r="F53" s="1224"/>
      <c r="G53" s="1224"/>
      <c r="H53" s="1225"/>
      <c r="I53" s="93">
        <v>-1566</v>
      </c>
      <c r="J53" s="94">
        <v>-510</v>
      </c>
      <c r="K53" s="94">
        <v>824</v>
      </c>
      <c r="L53" s="94">
        <v>1622</v>
      </c>
      <c r="M53" s="95">
        <v>1440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6"/>
      <c r="H43" s="1227"/>
      <c r="I43" s="1227"/>
      <c r="J43" s="1227"/>
      <c r="K43" s="1227"/>
      <c r="L43" s="1227"/>
      <c r="M43" s="1227"/>
      <c r="N43" s="1227"/>
      <c r="O43" s="1228"/>
    </row>
    <row r="44" spans="2:17">
      <c r="B44" s="250"/>
      <c r="C44" s="246"/>
      <c r="D44" s="246"/>
      <c r="E44" s="246"/>
      <c r="F44" s="246"/>
      <c r="G44" s="1229"/>
      <c r="H44" s="1230"/>
      <c r="I44" s="1230"/>
      <c r="J44" s="1230"/>
      <c r="K44" s="1230"/>
      <c r="L44" s="1230"/>
      <c r="M44" s="1230"/>
      <c r="N44" s="1230"/>
      <c r="O44" s="1231"/>
    </row>
    <row r="45" spans="2:17">
      <c r="B45" s="250"/>
      <c r="C45" s="246"/>
      <c r="D45" s="246"/>
      <c r="E45" s="246"/>
      <c r="F45" s="246"/>
      <c r="G45" s="1229"/>
      <c r="H45" s="1230"/>
      <c r="I45" s="1230"/>
      <c r="J45" s="1230"/>
      <c r="K45" s="1230"/>
      <c r="L45" s="1230"/>
      <c r="M45" s="1230"/>
      <c r="N45" s="1230"/>
      <c r="O45" s="1231"/>
    </row>
    <row r="46" spans="2:17">
      <c r="B46" s="250"/>
      <c r="C46" s="246"/>
      <c r="D46" s="246"/>
      <c r="E46" s="246"/>
      <c r="F46" s="246"/>
      <c r="G46" s="1229"/>
      <c r="H46" s="1230"/>
      <c r="I46" s="1230"/>
      <c r="J46" s="1230"/>
      <c r="K46" s="1230"/>
      <c r="L46" s="1230"/>
      <c r="M46" s="1230"/>
      <c r="N46" s="1230"/>
      <c r="O46" s="1231"/>
    </row>
    <row r="47" spans="2:17">
      <c r="B47" s="250"/>
      <c r="C47" s="246"/>
      <c r="D47" s="246"/>
      <c r="E47" s="246"/>
      <c r="F47" s="246"/>
      <c r="G47" s="1232"/>
      <c r="H47" s="1233"/>
      <c r="I47" s="1233"/>
      <c r="J47" s="1233"/>
      <c r="K47" s="1233"/>
      <c r="L47" s="1233"/>
      <c r="M47" s="1233"/>
      <c r="N47" s="1233"/>
      <c r="O47" s="1234"/>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5"/>
      <c r="H50" s="1236"/>
      <c r="I50" s="1236"/>
      <c r="J50" s="1237"/>
      <c r="K50" s="356" t="s">
        <v>522</v>
      </c>
      <c r="L50" s="356" t="s">
        <v>523</v>
      </c>
      <c r="M50" s="356" t="s">
        <v>524</v>
      </c>
      <c r="N50" s="356" t="s">
        <v>525</v>
      </c>
      <c r="O50" s="356" t="s">
        <v>526</v>
      </c>
    </row>
    <row r="51" spans="1:17">
      <c r="B51" s="250"/>
      <c r="C51" s="246"/>
      <c r="D51" s="246"/>
      <c r="E51" s="246"/>
      <c r="F51" s="246"/>
      <c r="G51" s="1238" t="s">
        <v>555</v>
      </c>
      <c r="H51" s="1239"/>
      <c r="I51" s="1244" t="s">
        <v>556</v>
      </c>
      <c r="J51" s="1244"/>
      <c r="K51" s="1246"/>
      <c r="L51" s="1246"/>
      <c r="M51" s="1246"/>
      <c r="N51" s="1246"/>
      <c r="O51" s="1246"/>
    </row>
    <row r="52" spans="1:17">
      <c r="B52" s="250"/>
      <c r="C52" s="246"/>
      <c r="D52" s="246"/>
      <c r="E52" s="246"/>
      <c r="F52" s="246"/>
      <c r="G52" s="1240"/>
      <c r="H52" s="1241"/>
      <c r="I52" s="1245"/>
      <c r="J52" s="1245"/>
      <c r="K52" s="1247"/>
      <c r="L52" s="1247"/>
      <c r="M52" s="1247"/>
      <c r="N52" s="1247"/>
      <c r="O52" s="1247"/>
    </row>
    <row r="53" spans="1:17">
      <c r="A53" s="357"/>
      <c r="B53" s="250"/>
      <c r="C53" s="246"/>
      <c r="D53" s="246"/>
      <c r="E53" s="246"/>
      <c r="F53" s="246"/>
      <c r="G53" s="1240"/>
      <c r="H53" s="1241"/>
      <c r="I53" s="1248" t="s">
        <v>557</v>
      </c>
      <c r="J53" s="1248"/>
      <c r="K53" s="1255"/>
      <c r="L53" s="1255"/>
      <c r="M53" s="1255"/>
      <c r="N53" s="1255"/>
      <c r="O53" s="1255"/>
    </row>
    <row r="54" spans="1:17">
      <c r="A54" s="357"/>
      <c r="B54" s="250"/>
      <c r="C54" s="246"/>
      <c r="D54" s="246"/>
      <c r="E54" s="246"/>
      <c r="F54" s="246"/>
      <c r="G54" s="1242"/>
      <c r="H54" s="1243"/>
      <c r="I54" s="1248"/>
      <c r="J54" s="1248"/>
      <c r="K54" s="1256"/>
      <c r="L54" s="1256"/>
      <c r="M54" s="1256"/>
      <c r="N54" s="1256"/>
      <c r="O54" s="1256"/>
    </row>
    <row r="55" spans="1:17">
      <c r="A55" s="357"/>
      <c r="B55" s="250"/>
      <c r="C55" s="246"/>
      <c r="D55" s="246"/>
      <c r="E55" s="246"/>
      <c r="F55" s="246"/>
      <c r="G55" s="1249" t="s">
        <v>558</v>
      </c>
      <c r="H55" s="1250"/>
      <c r="I55" s="1248" t="s">
        <v>556</v>
      </c>
      <c r="J55" s="1248"/>
      <c r="K55" s="1246"/>
      <c r="L55" s="1246"/>
      <c r="M55" s="1246"/>
      <c r="N55" s="1246"/>
      <c r="O55" s="1246"/>
    </row>
    <row r="56" spans="1:17">
      <c r="A56" s="357"/>
      <c r="B56" s="250"/>
      <c r="C56" s="246"/>
      <c r="D56" s="246"/>
      <c r="E56" s="246"/>
      <c r="F56" s="246"/>
      <c r="G56" s="1251"/>
      <c r="H56" s="1252"/>
      <c r="I56" s="1248"/>
      <c r="J56" s="1248"/>
      <c r="K56" s="1247"/>
      <c r="L56" s="1247"/>
      <c r="M56" s="1247"/>
      <c r="N56" s="1247"/>
      <c r="O56" s="1247"/>
    </row>
    <row r="57" spans="1:17" s="357" customFormat="1">
      <c r="B57" s="358"/>
      <c r="C57" s="354"/>
      <c r="D57" s="354"/>
      <c r="E57" s="354"/>
      <c r="F57" s="354"/>
      <c r="G57" s="1251"/>
      <c r="H57" s="1252"/>
      <c r="I57" s="1257" t="s">
        <v>557</v>
      </c>
      <c r="J57" s="1257"/>
      <c r="K57" s="1255"/>
      <c r="L57" s="1255"/>
      <c r="M57" s="1255"/>
      <c r="N57" s="1255"/>
      <c r="O57" s="1255"/>
      <c r="P57" s="359"/>
      <c r="Q57" s="358"/>
    </row>
    <row r="58" spans="1:17" s="357" customFormat="1">
      <c r="A58" s="245"/>
      <c r="B58" s="358"/>
      <c r="C58" s="354"/>
      <c r="D58" s="354"/>
      <c r="E58" s="354"/>
      <c r="F58" s="354"/>
      <c r="G58" s="1253"/>
      <c r="H58" s="1254"/>
      <c r="I58" s="1257"/>
      <c r="J58" s="1257"/>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6" t="s">
        <v>562</v>
      </c>
      <c r="H65" s="1227"/>
      <c r="I65" s="1227"/>
      <c r="J65" s="1227"/>
      <c r="K65" s="1227"/>
      <c r="L65" s="1227"/>
      <c r="M65" s="1227"/>
      <c r="N65" s="1227"/>
      <c r="O65" s="1228"/>
    </row>
    <row r="66" spans="2:30">
      <c r="B66" s="250"/>
      <c r="C66" s="246"/>
      <c r="D66" s="246"/>
      <c r="E66" s="246"/>
      <c r="F66" s="246"/>
      <c r="G66" s="1229"/>
      <c r="H66" s="1230"/>
      <c r="I66" s="1230"/>
      <c r="J66" s="1230"/>
      <c r="K66" s="1230"/>
      <c r="L66" s="1230"/>
      <c r="M66" s="1230"/>
      <c r="N66" s="1230"/>
      <c r="O66" s="1231"/>
    </row>
    <row r="67" spans="2:30">
      <c r="B67" s="250"/>
      <c r="C67" s="246"/>
      <c r="D67" s="246"/>
      <c r="E67" s="246"/>
      <c r="F67" s="246"/>
      <c r="G67" s="1229"/>
      <c r="H67" s="1230"/>
      <c r="I67" s="1230"/>
      <c r="J67" s="1230"/>
      <c r="K67" s="1230"/>
      <c r="L67" s="1230"/>
      <c r="M67" s="1230"/>
      <c r="N67" s="1230"/>
      <c r="O67" s="1231"/>
    </row>
    <row r="68" spans="2:30">
      <c r="B68" s="250"/>
      <c r="C68" s="246"/>
      <c r="D68" s="246"/>
      <c r="E68" s="246"/>
      <c r="F68" s="246"/>
      <c r="G68" s="1229"/>
      <c r="H68" s="1230"/>
      <c r="I68" s="1230"/>
      <c r="J68" s="1230"/>
      <c r="K68" s="1230"/>
      <c r="L68" s="1230"/>
      <c r="M68" s="1230"/>
      <c r="N68" s="1230"/>
      <c r="O68" s="1231"/>
    </row>
    <row r="69" spans="2:30">
      <c r="B69" s="250"/>
      <c r="C69" s="246"/>
      <c r="D69" s="246"/>
      <c r="E69" s="246"/>
      <c r="F69" s="246"/>
      <c r="G69" s="1232"/>
      <c r="H69" s="1233"/>
      <c r="I69" s="1233"/>
      <c r="J69" s="1233"/>
      <c r="K69" s="1233"/>
      <c r="L69" s="1233"/>
      <c r="M69" s="1233"/>
      <c r="N69" s="1233"/>
      <c r="O69" s="123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5"/>
      <c r="H72" s="1236"/>
      <c r="I72" s="1236"/>
      <c r="J72" s="1237"/>
      <c r="K72" s="356" t="s">
        <v>522</v>
      </c>
      <c r="L72" s="356" t="s">
        <v>523</v>
      </c>
      <c r="M72" s="356" t="s">
        <v>524</v>
      </c>
      <c r="N72" s="356" t="s">
        <v>525</v>
      </c>
      <c r="O72" s="356" t="s">
        <v>526</v>
      </c>
    </row>
    <row r="73" spans="2:30">
      <c r="B73" s="250"/>
      <c r="C73" s="246"/>
      <c r="D73" s="246"/>
      <c r="E73" s="246"/>
      <c r="F73" s="246"/>
      <c r="G73" s="1238" t="s">
        <v>555</v>
      </c>
      <c r="H73" s="1239"/>
      <c r="I73" s="1244" t="s">
        <v>556</v>
      </c>
      <c r="J73" s="1244"/>
      <c r="K73" s="1258"/>
      <c r="L73" s="1258"/>
      <c r="M73" s="1247">
        <v>23.3</v>
      </c>
      <c r="N73" s="1247">
        <v>44.5</v>
      </c>
      <c r="O73" s="1247">
        <v>41.6</v>
      </c>
      <c r="S73" s="245">
        <v>9.9</v>
      </c>
    </row>
    <row r="74" spans="2:30">
      <c r="B74" s="250"/>
      <c r="C74" s="246"/>
      <c r="D74" s="246"/>
      <c r="E74" s="246"/>
      <c r="F74" s="246"/>
      <c r="G74" s="1240"/>
      <c r="H74" s="1241"/>
      <c r="I74" s="1245"/>
      <c r="J74" s="1245"/>
      <c r="K74" s="1258"/>
      <c r="L74" s="1258"/>
      <c r="M74" s="1247"/>
      <c r="N74" s="1247"/>
      <c r="O74" s="1247"/>
    </row>
    <row r="75" spans="2:30">
      <c r="B75" s="250"/>
      <c r="C75" s="246"/>
      <c r="D75" s="246"/>
      <c r="E75" s="246"/>
      <c r="F75" s="246"/>
      <c r="G75" s="1240"/>
      <c r="H75" s="1241"/>
      <c r="I75" s="1248" t="s">
        <v>561</v>
      </c>
      <c r="J75" s="1248"/>
      <c r="K75" s="1259">
        <v>3.8</v>
      </c>
      <c r="L75" s="1259">
        <v>3.6</v>
      </c>
      <c r="M75" s="1259">
        <v>3.6</v>
      </c>
      <c r="N75" s="1259">
        <v>4.3</v>
      </c>
      <c r="O75" s="1259">
        <v>4</v>
      </c>
      <c r="U75" s="245">
        <v>81.2</v>
      </c>
      <c r="W75" s="245">
        <v>87.2</v>
      </c>
      <c r="Y75" s="245">
        <v>99.8</v>
      </c>
      <c r="AA75" s="245">
        <v>109.5</v>
      </c>
      <c r="AC75" s="245">
        <v>115.2</v>
      </c>
    </row>
    <row r="76" spans="2:30">
      <c r="B76" s="250"/>
      <c r="C76" s="246"/>
      <c r="D76" s="246"/>
      <c r="E76" s="246"/>
      <c r="F76" s="246"/>
      <c r="G76" s="1242"/>
      <c r="H76" s="1243"/>
      <c r="I76" s="1248"/>
      <c r="J76" s="1248"/>
      <c r="K76" s="1256"/>
      <c r="L76" s="1256"/>
      <c r="M76" s="1256"/>
      <c r="N76" s="1256"/>
      <c r="O76" s="1256"/>
    </row>
    <row r="77" spans="2:30">
      <c r="B77" s="250"/>
      <c r="C77" s="246"/>
      <c r="D77" s="246"/>
      <c r="E77" s="246"/>
      <c r="F77" s="246"/>
      <c r="G77" s="1249" t="s">
        <v>558</v>
      </c>
      <c r="H77" s="1250"/>
      <c r="I77" s="1248" t="s">
        <v>556</v>
      </c>
      <c r="J77" s="1248"/>
      <c r="K77" s="1258">
        <v>28.4</v>
      </c>
      <c r="L77" s="1258">
        <v>20.5</v>
      </c>
      <c r="M77" s="1247">
        <v>17.899999999999999</v>
      </c>
      <c r="N77" s="1247">
        <v>27</v>
      </c>
      <c r="O77" s="1247">
        <v>25.4</v>
      </c>
      <c r="R77" s="245">
        <v>12.3</v>
      </c>
      <c r="T77" s="245">
        <v>11.1</v>
      </c>
    </row>
    <row r="78" spans="2:30">
      <c r="B78" s="250"/>
      <c r="C78" s="246"/>
      <c r="D78" s="246"/>
      <c r="E78" s="246"/>
      <c r="F78" s="246"/>
      <c r="G78" s="1251"/>
      <c r="H78" s="1252"/>
      <c r="I78" s="1248"/>
      <c r="J78" s="1248"/>
      <c r="K78" s="1258"/>
      <c r="L78" s="1258"/>
      <c r="M78" s="1247"/>
      <c r="N78" s="1247"/>
      <c r="O78" s="1247"/>
    </row>
    <row r="79" spans="2:30">
      <c r="B79" s="250"/>
      <c r="C79" s="246"/>
      <c r="D79" s="246"/>
      <c r="E79" s="246"/>
      <c r="F79" s="246"/>
      <c r="G79" s="1251"/>
      <c r="H79" s="1252"/>
      <c r="I79" s="1260" t="s">
        <v>561</v>
      </c>
      <c r="J79" s="1257"/>
      <c r="K79" s="1261">
        <v>11.4</v>
      </c>
      <c r="L79" s="1261">
        <v>10.5</v>
      </c>
      <c r="M79" s="1261">
        <v>9.5</v>
      </c>
      <c r="N79" s="1261">
        <v>8.6999999999999993</v>
      </c>
      <c r="O79" s="1261">
        <v>8.6</v>
      </c>
      <c r="V79" s="245">
        <v>53.5</v>
      </c>
      <c r="X79" s="245">
        <v>48.2</v>
      </c>
      <c r="Z79" s="245">
        <v>34.200000000000003</v>
      </c>
      <c r="AB79" s="245">
        <v>30.3</v>
      </c>
      <c r="AD79" s="245">
        <v>28.9</v>
      </c>
    </row>
    <row r="80" spans="2:30">
      <c r="B80" s="250"/>
      <c r="C80" s="246"/>
      <c r="D80" s="246"/>
      <c r="E80" s="246"/>
      <c r="F80" s="246"/>
      <c r="G80" s="1253"/>
      <c r="H80" s="1254"/>
      <c r="I80" s="1257"/>
      <c r="J80" s="1257"/>
      <c r="K80" s="1261"/>
      <c r="L80" s="1261"/>
      <c r="M80" s="1261"/>
      <c r="N80" s="1261"/>
      <c r="O80" s="1261"/>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103414</v>
      </c>
      <c r="E3" s="118"/>
      <c r="F3" s="119">
        <v>94828</v>
      </c>
      <c r="G3" s="120"/>
      <c r="H3" s="121"/>
    </row>
    <row r="4" spans="1:8">
      <c r="A4" s="122"/>
      <c r="B4" s="123"/>
      <c r="C4" s="124"/>
      <c r="D4" s="125">
        <v>51533</v>
      </c>
      <c r="E4" s="126"/>
      <c r="F4" s="127">
        <v>55133</v>
      </c>
      <c r="G4" s="128"/>
      <c r="H4" s="129"/>
    </row>
    <row r="5" spans="1:8">
      <c r="A5" s="110" t="s">
        <v>516</v>
      </c>
      <c r="B5" s="115"/>
      <c r="C5" s="116"/>
      <c r="D5" s="117">
        <v>367201</v>
      </c>
      <c r="E5" s="118"/>
      <c r="F5" s="119">
        <v>119674</v>
      </c>
      <c r="G5" s="120"/>
      <c r="H5" s="121"/>
    </row>
    <row r="6" spans="1:8">
      <c r="A6" s="122"/>
      <c r="B6" s="123"/>
      <c r="C6" s="124"/>
      <c r="D6" s="125">
        <v>68638</v>
      </c>
      <c r="E6" s="126"/>
      <c r="F6" s="127">
        <v>57803</v>
      </c>
      <c r="G6" s="128"/>
      <c r="H6" s="129"/>
    </row>
    <row r="7" spans="1:8">
      <c r="A7" s="110" t="s">
        <v>517</v>
      </c>
      <c r="B7" s="115"/>
      <c r="C7" s="116"/>
      <c r="D7" s="117">
        <v>251728</v>
      </c>
      <c r="E7" s="118"/>
      <c r="F7" s="119">
        <v>119685</v>
      </c>
      <c r="G7" s="120"/>
      <c r="H7" s="121"/>
    </row>
    <row r="8" spans="1:8">
      <c r="A8" s="122"/>
      <c r="B8" s="123"/>
      <c r="C8" s="124"/>
      <c r="D8" s="125">
        <v>111052</v>
      </c>
      <c r="E8" s="126"/>
      <c r="F8" s="127">
        <v>68464</v>
      </c>
      <c r="G8" s="128"/>
      <c r="H8" s="129"/>
    </row>
    <row r="9" spans="1:8">
      <c r="A9" s="110" t="s">
        <v>518</v>
      </c>
      <c r="B9" s="115"/>
      <c r="C9" s="116"/>
      <c r="D9" s="117">
        <v>271229</v>
      </c>
      <c r="E9" s="118"/>
      <c r="F9" s="119">
        <v>109920</v>
      </c>
      <c r="G9" s="120"/>
      <c r="H9" s="121"/>
    </row>
    <row r="10" spans="1:8">
      <c r="A10" s="122"/>
      <c r="B10" s="123"/>
      <c r="C10" s="124"/>
      <c r="D10" s="125">
        <v>132577</v>
      </c>
      <c r="E10" s="126"/>
      <c r="F10" s="127">
        <v>62739</v>
      </c>
      <c r="G10" s="128"/>
      <c r="H10" s="129"/>
    </row>
    <row r="11" spans="1:8">
      <c r="A11" s="110" t="s">
        <v>519</v>
      </c>
      <c r="B11" s="115"/>
      <c r="C11" s="116"/>
      <c r="D11" s="117">
        <v>77915</v>
      </c>
      <c r="E11" s="118"/>
      <c r="F11" s="119">
        <v>119882</v>
      </c>
      <c r="G11" s="120"/>
      <c r="H11" s="121"/>
    </row>
    <row r="12" spans="1:8">
      <c r="A12" s="122"/>
      <c r="B12" s="123"/>
      <c r="C12" s="130"/>
      <c r="D12" s="125">
        <v>48966</v>
      </c>
      <c r="E12" s="126"/>
      <c r="F12" s="127">
        <v>66481</v>
      </c>
      <c r="G12" s="128"/>
      <c r="H12" s="129"/>
    </row>
    <row r="13" spans="1:8">
      <c r="A13" s="110"/>
      <c r="B13" s="115"/>
      <c r="C13" s="131"/>
      <c r="D13" s="132">
        <v>214297</v>
      </c>
      <c r="E13" s="133"/>
      <c r="F13" s="134">
        <v>112798</v>
      </c>
      <c r="G13" s="135"/>
      <c r="H13" s="121"/>
    </row>
    <row r="14" spans="1:8">
      <c r="A14" s="122"/>
      <c r="B14" s="123"/>
      <c r="C14" s="124"/>
      <c r="D14" s="125">
        <v>82553</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6.91</v>
      </c>
      <c r="C19" s="136">
        <f>ROUND(VALUE(SUBSTITUTE(実質収支比率等に係る経年分析!G$48,"▲","-")),2)</f>
        <v>5.13</v>
      </c>
      <c r="D19" s="136">
        <f>ROUND(VALUE(SUBSTITUTE(実質収支比率等に係る経年分析!H$48,"▲","-")),2)</f>
        <v>7.88</v>
      </c>
      <c r="E19" s="136">
        <f>ROUND(VALUE(SUBSTITUTE(実質収支比率等に係る経年分析!I$48,"▲","-")),2)</f>
        <v>11.26</v>
      </c>
      <c r="F19" s="136">
        <f>ROUND(VALUE(SUBSTITUTE(実質収支比率等に係る経年分析!J$48,"▲","-")),2)</f>
        <v>9.07</v>
      </c>
    </row>
    <row r="20" spans="1:11">
      <c r="A20" s="136" t="s">
        <v>43</v>
      </c>
      <c r="B20" s="136">
        <f>ROUND(VALUE(SUBSTITUTE(実質収支比率等に係る経年分析!F$47,"▲","-")),2)</f>
        <v>50.95</v>
      </c>
      <c r="C20" s="136">
        <f>ROUND(VALUE(SUBSTITUTE(実質収支比率等に係る経年分析!G$47,"▲","-")),2)</f>
        <v>38.369999999999997</v>
      </c>
      <c r="D20" s="136">
        <f>ROUND(VALUE(SUBSTITUTE(実質収支比率等に係る経年分析!H$47,"▲","-")),2)</f>
        <v>35.1</v>
      </c>
      <c r="E20" s="136">
        <f>ROUND(VALUE(SUBSTITUTE(実質収支比率等に係る経年分析!I$47,"▲","-")),2)</f>
        <v>36.340000000000003</v>
      </c>
      <c r="F20" s="136">
        <f>ROUND(VALUE(SUBSTITUTE(実質収支比率等に係る経年分析!J$47,"▲","-")),2)</f>
        <v>37.06</v>
      </c>
    </row>
    <row r="21" spans="1:11">
      <c r="A21" s="136" t="s">
        <v>44</v>
      </c>
      <c r="B21" s="136">
        <f>IF(ISNUMBER(VALUE(SUBSTITUTE(実質収支比率等に係る経年分析!F$49,"▲","-"))),ROUND(VALUE(SUBSTITUTE(実質収支比率等に係る経年分析!F$49,"▲","-")),2),NA())</f>
        <v>3.1</v>
      </c>
      <c r="C21" s="136">
        <f>IF(ISNUMBER(VALUE(SUBSTITUTE(実質収支比率等に係る経年分析!G$49,"▲","-"))),ROUND(VALUE(SUBSTITUTE(実質収支比率等に係る経年分析!G$49,"▲","-")),2),NA())</f>
        <v>-14.15</v>
      </c>
      <c r="D21" s="136">
        <f>IF(ISNUMBER(VALUE(SUBSTITUTE(実質収支比率等に係る経年分析!H$49,"▲","-"))),ROUND(VALUE(SUBSTITUTE(実質収支比率等に係る経年分析!H$49,"▲","-")),2),NA())</f>
        <v>-1.51</v>
      </c>
      <c r="E21" s="136">
        <f>IF(ISNUMBER(VALUE(SUBSTITUTE(実質収支比率等に係る経年分析!I$49,"▲","-"))),ROUND(VALUE(SUBSTITUTE(実質収支比率等に係る経年分析!I$49,"▲","-")),2),NA())</f>
        <v>5.61</v>
      </c>
      <c r="F21" s="136">
        <f>IF(ISNUMBER(VALUE(SUBSTITUTE(実質収支比率等に係る経年分析!J$49,"▲","-"))),ROUND(VALUE(SUBSTITUTE(実質収支比率等に係る経年分析!J$49,"▲","-")),2),NA())</f>
        <v>-2.82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0.75</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0.96</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4.3499999999999996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571</v>
      </c>
      <c r="E42" s="138"/>
      <c r="F42" s="138"/>
      <c r="G42" s="138">
        <f>'実質公債費比率（分子）の構造'!L$52</f>
        <v>566</v>
      </c>
      <c r="H42" s="138"/>
      <c r="I42" s="138"/>
      <c r="J42" s="138">
        <f>'実質公債費比率（分子）の構造'!M$52</f>
        <v>565</v>
      </c>
      <c r="K42" s="138"/>
      <c r="L42" s="138"/>
      <c r="M42" s="138">
        <f>'実質公債費比率（分子）の構造'!N$52</f>
        <v>553</v>
      </c>
      <c r="N42" s="138"/>
      <c r="O42" s="138"/>
      <c r="P42" s="138">
        <f>'実質公債費比率（分子）の構造'!O$52</f>
        <v>622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44</v>
      </c>
      <c r="C44" s="138"/>
      <c r="D44" s="138"/>
      <c r="E44" s="138">
        <f>'実質公債費比率（分子）の構造'!L$50</f>
        <v>43</v>
      </c>
      <c r="F44" s="138"/>
      <c r="G44" s="138"/>
      <c r="H44" s="138">
        <f>'実質公債費比率（分子）の構造'!M$50</f>
        <v>9</v>
      </c>
      <c r="I44" s="138"/>
      <c r="J44" s="138"/>
      <c r="K44" s="138">
        <f>'実質公債費比率（分子）の構造'!N$50</f>
        <v>31</v>
      </c>
      <c r="L44" s="138"/>
      <c r="M44" s="138"/>
      <c r="N44" s="138">
        <f>'実質公債費比率（分子）の構造'!O$50</f>
        <v>8</v>
      </c>
      <c r="O44" s="138"/>
      <c r="P44" s="138"/>
    </row>
    <row r="45" spans="1:16">
      <c r="A45" s="138" t="s">
        <v>54</v>
      </c>
      <c r="B45" s="138">
        <f>'実質公債費比率（分子）の構造'!K$49</f>
        <v>6</v>
      </c>
      <c r="C45" s="138"/>
      <c r="D45" s="138"/>
      <c r="E45" s="138">
        <f>'実質公債費比率（分子）の構造'!L$49</f>
        <v>6</v>
      </c>
      <c r="F45" s="138"/>
      <c r="G45" s="138"/>
      <c r="H45" s="138">
        <f>'実質公債費比率（分子）の構造'!M$49</f>
        <v>6</v>
      </c>
      <c r="I45" s="138"/>
      <c r="J45" s="138"/>
      <c r="K45" s="138">
        <f>'実質公債費比率（分子）の構造'!N$49</f>
        <v>6</v>
      </c>
      <c r="L45" s="138"/>
      <c r="M45" s="138"/>
      <c r="N45" s="138">
        <f>'実質公債費比率（分子）の構造'!O$49</f>
        <v>6</v>
      </c>
      <c r="O45" s="138"/>
      <c r="P45" s="138"/>
    </row>
    <row r="46" spans="1:16">
      <c r="A46" s="138" t="s">
        <v>55</v>
      </c>
      <c r="B46" s="138">
        <f>'実質公債費比率（分子）の構造'!K$48</f>
        <v>531</v>
      </c>
      <c r="C46" s="138"/>
      <c r="D46" s="138"/>
      <c r="E46" s="138">
        <f>'実質公債費比率（分子）の構造'!L$48</f>
        <v>546</v>
      </c>
      <c r="F46" s="138"/>
      <c r="G46" s="138"/>
      <c r="H46" s="138">
        <f>'実質公債費比率（分子）の構造'!M$48</f>
        <v>570</v>
      </c>
      <c r="I46" s="138"/>
      <c r="J46" s="138"/>
      <c r="K46" s="138">
        <f>'実質公債費比率（分子）の構造'!N$48</f>
        <v>572</v>
      </c>
      <c r="L46" s="138"/>
      <c r="M46" s="138"/>
      <c r="N46" s="138">
        <f>'実質公債費比率（分子）の構造'!O$48</f>
        <v>550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110</v>
      </c>
      <c r="C49" s="138"/>
      <c r="D49" s="138"/>
      <c r="E49" s="138">
        <f>'実質公債費比率（分子）の構造'!L$45</f>
        <v>107</v>
      </c>
      <c r="F49" s="138"/>
      <c r="G49" s="138"/>
      <c r="H49" s="138">
        <f>'実質公債費比率（分子）の構造'!M$45</f>
        <v>116</v>
      </c>
      <c r="I49" s="138"/>
      <c r="J49" s="138"/>
      <c r="K49" s="138">
        <f>'実質公債費比率（分子）の構造'!N$45</f>
        <v>138</v>
      </c>
      <c r="L49" s="138"/>
      <c r="M49" s="138"/>
      <c r="N49" s="138">
        <f>'実質公債費比率（分子）の構造'!O$45</f>
        <v>207</v>
      </c>
      <c r="O49" s="138"/>
      <c r="P49" s="138"/>
    </row>
    <row r="50" spans="1:16">
      <c r="A50" s="138" t="s">
        <v>59</v>
      </c>
      <c r="B50" s="138" t="e">
        <f>NA()</f>
        <v>#N/A</v>
      </c>
      <c r="C50" s="138">
        <f>IF(ISNUMBER('実質公債費比率（分子）の構造'!K$53),'実質公債費比率（分子）の構造'!K$53,NA())</f>
        <v>120</v>
      </c>
      <c r="D50" s="138" t="e">
        <f>NA()</f>
        <v>#N/A</v>
      </c>
      <c r="E50" s="138" t="e">
        <f>NA()</f>
        <v>#N/A</v>
      </c>
      <c r="F50" s="138">
        <f>IF(ISNUMBER('実質公債費比率（分子）の構造'!L$53),'実質公債費比率（分子）の構造'!L$53,NA())</f>
        <v>136</v>
      </c>
      <c r="G50" s="138" t="e">
        <f>NA()</f>
        <v>#N/A</v>
      </c>
      <c r="H50" s="138" t="e">
        <f>NA()</f>
        <v>#N/A</v>
      </c>
      <c r="I50" s="138">
        <f>IF(ISNUMBER('実質公債費比率（分子）の構造'!M$53),'実質公債費比率（分子）の構造'!M$53,NA())</f>
        <v>136</v>
      </c>
      <c r="J50" s="138" t="e">
        <f>NA()</f>
        <v>#N/A</v>
      </c>
      <c r="K50" s="138" t="e">
        <f>NA()</f>
        <v>#N/A</v>
      </c>
      <c r="L50" s="138">
        <f>IF(ISNUMBER('実質公債費比率（分子）の構造'!N$53),'実質公債費比率（分子）の構造'!N$53,NA())</f>
        <v>194</v>
      </c>
      <c r="M50" s="138" t="e">
        <f>NA()</f>
        <v>#N/A</v>
      </c>
      <c r="N50" s="138" t="e">
        <f>NA()</f>
        <v>#N/A</v>
      </c>
      <c r="O50" s="138">
        <f>IF(ISNUMBER('実質公債費比率（分子）の構造'!O$53),'実質公債費比率（分子）の構造'!O$53,NA())</f>
        <v>149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5929</v>
      </c>
      <c r="E56" s="137"/>
      <c r="F56" s="137"/>
      <c r="G56" s="137">
        <f>'将来負担比率（分子）の構造'!J$52</f>
        <v>6191</v>
      </c>
      <c r="H56" s="137"/>
      <c r="I56" s="137"/>
      <c r="J56" s="137">
        <f>'将来負担比率（分子）の構造'!K$52</f>
        <v>5914</v>
      </c>
      <c r="K56" s="137"/>
      <c r="L56" s="137"/>
      <c r="M56" s="137">
        <f>'将来負担比率（分子）の構造'!L$52</f>
        <v>5996</v>
      </c>
      <c r="N56" s="137"/>
      <c r="O56" s="137"/>
      <c r="P56" s="137">
        <f>'将来負担比率（分子）の構造'!M$52</f>
        <v>5725</v>
      </c>
    </row>
    <row r="57" spans="1:16">
      <c r="A57" s="137" t="s">
        <v>35</v>
      </c>
      <c r="B57" s="137"/>
      <c r="C57" s="137"/>
      <c r="D57" s="137">
        <f>'将来負担比率（分子）の構造'!I$51</f>
        <v>51</v>
      </c>
      <c r="E57" s="137"/>
      <c r="F57" s="137"/>
      <c r="G57" s="137">
        <f>'将来負担比率（分子）の構造'!J$51</f>
        <v>55</v>
      </c>
      <c r="H57" s="137"/>
      <c r="I57" s="137"/>
      <c r="J57" s="137">
        <f>'将来負担比率（分子）の構造'!K$51</f>
        <v>41</v>
      </c>
      <c r="K57" s="137"/>
      <c r="L57" s="137"/>
      <c r="M57" s="137">
        <f>'将来負担比率（分子）の構造'!L$51</f>
        <v>47</v>
      </c>
      <c r="N57" s="137"/>
      <c r="O57" s="137"/>
      <c r="P57" s="137">
        <f>'将来負担比率（分子）の構造'!M$51</f>
        <v>42</v>
      </c>
    </row>
    <row r="58" spans="1:16">
      <c r="A58" s="137" t="s">
        <v>34</v>
      </c>
      <c r="B58" s="137"/>
      <c r="C58" s="137"/>
      <c r="D58" s="137">
        <f>'将来負担比率（分子）の構造'!I$50</f>
        <v>3616</v>
      </c>
      <c r="E58" s="137"/>
      <c r="F58" s="137"/>
      <c r="G58" s="137">
        <f>'将来負担比率（分子）の構造'!J$50</f>
        <v>2620</v>
      </c>
      <c r="H58" s="137"/>
      <c r="I58" s="137"/>
      <c r="J58" s="137">
        <f>'将来負担比率（分子）の構造'!K$50</f>
        <v>1861</v>
      </c>
      <c r="K58" s="137"/>
      <c r="L58" s="137"/>
      <c r="M58" s="137">
        <f>'将来負担比率（分子）の構造'!L$50</f>
        <v>1936</v>
      </c>
      <c r="N58" s="137"/>
      <c r="O58" s="137"/>
      <c r="P58" s="137">
        <f>'将来負担比率（分子）の構造'!M$50</f>
        <v>2175</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1438</v>
      </c>
      <c r="C62" s="137"/>
      <c r="D62" s="137"/>
      <c r="E62" s="137">
        <f>'将来負担比率（分子）の構造'!J$45</f>
        <v>1451</v>
      </c>
      <c r="F62" s="137"/>
      <c r="G62" s="137"/>
      <c r="H62" s="137">
        <f>'将来負担比率（分子）の構造'!K$45</f>
        <v>1368</v>
      </c>
      <c r="I62" s="137"/>
      <c r="J62" s="137"/>
      <c r="K62" s="137">
        <f>'将来負担比率（分子）の構造'!L$45</f>
        <v>1358</v>
      </c>
      <c r="L62" s="137"/>
      <c r="M62" s="137"/>
      <c r="N62" s="137">
        <f>'将来負担比率（分子）の構造'!M$45</f>
        <v>1338</v>
      </c>
      <c r="O62" s="137"/>
      <c r="P62" s="137"/>
    </row>
    <row r="63" spans="1:16">
      <c r="A63" s="137" t="s">
        <v>27</v>
      </c>
      <c r="B63" s="137">
        <f>'将来負担比率（分子）の構造'!I$44</f>
        <v>57</v>
      </c>
      <c r="C63" s="137"/>
      <c r="D63" s="137"/>
      <c r="E63" s="137">
        <f>'将来負担比率（分子）の構造'!J$44</f>
        <v>51</v>
      </c>
      <c r="F63" s="137"/>
      <c r="G63" s="137"/>
      <c r="H63" s="137">
        <f>'将来負担比率（分子）の構造'!K$44</f>
        <v>46</v>
      </c>
      <c r="I63" s="137"/>
      <c r="J63" s="137"/>
      <c r="K63" s="137">
        <f>'将来負担比率（分子）の構造'!L$44</f>
        <v>73</v>
      </c>
      <c r="L63" s="137"/>
      <c r="M63" s="137"/>
      <c r="N63" s="137">
        <f>'将来負担比率（分子）の構造'!M$44</f>
        <v>67</v>
      </c>
      <c r="O63" s="137"/>
      <c r="P63" s="137"/>
    </row>
    <row r="64" spans="1:16">
      <c r="A64" s="137" t="s">
        <v>26</v>
      </c>
      <c r="B64" s="137">
        <f>'将来負担比率（分子）の構造'!I$43</f>
        <v>4990</v>
      </c>
      <c r="C64" s="137"/>
      <c r="D64" s="137"/>
      <c r="E64" s="137">
        <f>'将来負担比率（分子）の構造'!J$43</f>
        <v>4425</v>
      </c>
      <c r="F64" s="137"/>
      <c r="G64" s="137"/>
      <c r="H64" s="137">
        <f>'将来負担比率（分子）の構造'!K$43</f>
        <v>4311</v>
      </c>
      <c r="I64" s="137"/>
      <c r="J64" s="137"/>
      <c r="K64" s="137">
        <f>'将来負担比率（分子）の構造'!L$43</f>
        <v>4339</v>
      </c>
      <c r="L64" s="137"/>
      <c r="M64" s="137"/>
      <c r="N64" s="137">
        <f>'将来負担比率（分子）の構造'!M$43</f>
        <v>4101</v>
      </c>
      <c r="O64" s="137"/>
      <c r="P64" s="137"/>
    </row>
    <row r="65" spans="1:16">
      <c r="A65" s="137" t="s">
        <v>25</v>
      </c>
      <c r="B65" s="137">
        <f>'将来負担比率（分子）の構造'!I$42</f>
        <v>99</v>
      </c>
      <c r="C65" s="137"/>
      <c r="D65" s="137"/>
      <c r="E65" s="137">
        <f>'将来負担比率（分子）の構造'!J$42</f>
        <v>58</v>
      </c>
      <c r="F65" s="137"/>
      <c r="G65" s="137"/>
      <c r="H65" s="137">
        <f>'将来負担比率（分子）の構造'!K$42</f>
        <v>48</v>
      </c>
      <c r="I65" s="137"/>
      <c r="J65" s="137"/>
      <c r="K65" s="137">
        <f>'将来負担比率（分子）の構造'!L$42</f>
        <v>18</v>
      </c>
      <c r="L65" s="137"/>
      <c r="M65" s="137"/>
      <c r="N65" s="137">
        <f>'将来負担比率（分子）の構造'!M$42</f>
        <v>10</v>
      </c>
      <c r="O65" s="137"/>
      <c r="P65" s="137"/>
    </row>
    <row r="66" spans="1:16">
      <c r="A66" s="137" t="s">
        <v>24</v>
      </c>
      <c r="B66" s="137">
        <f>'将来負担比率（分子）の構造'!I$41</f>
        <v>1446</v>
      </c>
      <c r="C66" s="137"/>
      <c r="D66" s="137"/>
      <c r="E66" s="137">
        <f>'将来負担比率（分子）の構造'!J$41</f>
        <v>2371</v>
      </c>
      <c r="F66" s="137"/>
      <c r="G66" s="137"/>
      <c r="H66" s="137">
        <f>'将来負担比率（分子）の構造'!K$41</f>
        <v>2868</v>
      </c>
      <c r="I66" s="137"/>
      <c r="J66" s="137"/>
      <c r="K66" s="137">
        <f>'将来負担比率（分子）の構造'!L$41</f>
        <v>3814</v>
      </c>
      <c r="L66" s="137"/>
      <c r="M66" s="137"/>
      <c r="N66" s="137">
        <f>'将来負担比率（分子）の構造'!M$41</f>
        <v>3865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824</v>
      </c>
      <c r="J67" s="137" t="e">
        <f>NA()</f>
        <v>#N/A</v>
      </c>
      <c r="K67" s="137" t="e">
        <f>NA()</f>
        <v>#N/A</v>
      </c>
      <c r="L67" s="137">
        <f>IF(ISNUMBER('将来負担比率（分子）の構造'!L$53), IF('将来負担比率（分子）の構造'!L$53 &lt; 0, 0, '将来負担比率（分子）の構造'!L$53), NA())</f>
        <v>1622</v>
      </c>
      <c r="M67" s="137" t="e">
        <f>NA()</f>
        <v>#N/A</v>
      </c>
      <c r="N67" s="137" t="e">
        <f>NA()</f>
        <v>#N/A</v>
      </c>
      <c r="O67" s="137">
        <f>IF(ISNUMBER('将来負担比率（分子）の構造'!M$53), IF('将来負担比率（分子）の構造'!M$53 &lt; 0, 0, '将来負担比率（分子）の構造'!M$53), NA())</f>
        <v>1440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2018-02-27T05:41:27Z</cp:lastPrinted>
  <dcterms:created xsi:type="dcterms:W3CDTF">2018-01-24T04:42:53Z</dcterms:created>
  <dcterms:modified xsi:type="dcterms:W3CDTF">2018-04-13T06:12:46Z</dcterms:modified>
  <cp:category/>
</cp:coreProperties>
</file>